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230\common\共有サイトファイル群\jgc\files\"/>
    </mc:Choice>
  </mc:AlternateContent>
  <workbookProtection workbookPassword="8712" lockStructure="1"/>
  <bookViews>
    <workbookView xWindow="13215" yWindow="900" windowWidth="15150" windowHeight="14625" tabRatio="839"/>
  </bookViews>
  <sheets>
    <sheet name="Geopark Identity" sheetId="2" r:id="rId1"/>
    <sheet name="Overview" sheetId="1" r:id="rId2"/>
    <sheet name="Criterion i" sheetId="3" r:id="rId3"/>
    <sheet name="Criterion ii" sheetId="10" r:id="rId4"/>
    <sheet name="Criterion iii" sheetId="12" r:id="rId5"/>
    <sheet name="Criterion iv" sheetId="13" r:id="rId6"/>
    <sheet name="Criterion v" sheetId="14" r:id="rId7"/>
    <sheet name="Criterion vi" sheetId="15" r:id="rId8"/>
    <sheet name="Criterion vii" sheetId="16" r:id="rId9"/>
  </sheets>
  <definedNames>
    <definedName name="_xlnm.Print_Area" localSheetId="2">'Criterion i'!$A$1:$J$244</definedName>
    <definedName name="_xlnm.Print_Area" localSheetId="5">'Criterion iv'!$A$1:$I$77</definedName>
    <definedName name="_xlnm.Print_Area" localSheetId="6">'Criterion v'!$A$1:$I$103</definedName>
    <definedName name="_xlnm.Print_Area" localSheetId="7">'Criterion vi'!$A$1:$I$34</definedName>
    <definedName name="_xlnm.Print_Area" localSheetId="8">'Criterion vii'!$A$1:$I$57</definedName>
    <definedName name="_xlnm.Print_Area" localSheetId="0">'Geopark Identity'!$A$1:$C$33</definedName>
    <definedName name="_xlnm.Print_Area" localSheetId="1">Overview!$A$1:$C$20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4" i="12" l="1"/>
  <c r="G24" i="12"/>
  <c r="H24" i="12"/>
  <c r="E84" i="14" l="1"/>
  <c r="I112" i="10" l="1"/>
  <c r="I99" i="10"/>
  <c r="H99" i="10"/>
  <c r="I76" i="10"/>
  <c r="I55" i="10"/>
  <c r="E53" i="16" l="1"/>
  <c r="I53" i="16"/>
  <c r="H53" i="16"/>
  <c r="H59" i="16" s="1"/>
  <c r="I37" i="16"/>
  <c r="H37" i="16"/>
  <c r="I27" i="16"/>
  <c r="H27" i="16"/>
  <c r="E18" i="16"/>
  <c r="I18" i="16"/>
  <c r="H18" i="16"/>
  <c r="H30" i="15"/>
  <c r="H37" i="15" s="1"/>
  <c r="E30" i="15"/>
  <c r="E37" i="15" s="1"/>
  <c r="H16" i="14"/>
  <c r="E99" i="14"/>
  <c r="I99" i="14"/>
  <c r="H99" i="14"/>
  <c r="I84" i="14"/>
  <c r="H84" i="14"/>
  <c r="I75" i="14"/>
  <c r="H75" i="14"/>
  <c r="I66" i="14"/>
  <c r="H66" i="14"/>
  <c r="E66" i="14"/>
  <c r="I49" i="14"/>
  <c r="H49" i="14"/>
  <c r="I42" i="14"/>
  <c r="E49" i="14"/>
  <c r="E42" i="14"/>
  <c r="F31" i="14"/>
  <c r="H31" i="14"/>
  <c r="E16" i="14"/>
  <c r="G106" i="14" s="1"/>
  <c r="I31" i="14"/>
  <c r="I16" i="14"/>
  <c r="E40" i="13"/>
  <c r="E73" i="13"/>
  <c r="F79" i="13" s="1"/>
  <c r="I40" i="13"/>
  <c r="I73" i="13"/>
  <c r="I79" i="13" s="1"/>
  <c r="H78" i="12"/>
  <c r="G78" i="12"/>
  <c r="E78" i="12"/>
  <c r="H65" i="12"/>
  <c r="E65" i="12"/>
  <c r="G65" i="12"/>
  <c r="H54" i="12"/>
  <c r="G54" i="12"/>
  <c r="H43" i="12"/>
  <c r="G43" i="12"/>
  <c r="E43" i="12"/>
  <c r="E34" i="10"/>
  <c r="I34" i="10"/>
  <c r="I116" i="10" s="1"/>
  <c r="H116" i="10" s="1"/>
  <c r="H34" i="10"/>
  <c r="K241" i="3"/>
  <c r="J241" i="3"/>
  <c r="K230" i="3"/>
  <c r="J230" i="3"/>
  <c r="J49" i="3"/>
  <c r="J88" i="3"/>
  <c r="K49" i="3"/>
  <c r="J22" i="3"/>
  <c r="K203" i="3"/>
  <c r="J203" i="3"/>
  <c r="E203" i="3"/>
  <c r="K188" i="3"/>
  <c r="J188" i="3"/>
  <c r="K177" i="3"/>
  <c r="J177" i="3"/>
  <c r="E177" i="3"/>
  <c r="K130" i="3"/>
  <c r="J130" i="3"/>
  <c r="E113" i="3"/>
  <c r="K113" i="3"/>
  <c r="J113" i="3"/>
  <c r="E88" i="3"/>
  <c r="K88" i="3"/>
  <c r="E22" i="3"/>
  <c r="K22" i="3"/>
  <c r="H82" i="12" l="1"/>
  <c r="I59" i="16"/>
  <c r="I106" i="14"/>
  <c r="H106" i="14" s="1"/>
  <c r="G82" i="12"/>
  <c r="K246" i="3"/>
  <c r="J246" i="3" s="1"/>
  <c r="F82" i="12"/>
  <c r="E54" i="12"/>
  <c r="E99" i="10"/>
  <c r="E230" i="3"/>
  <c r="H42" i="14"/>
  <c r="H73" i="13"/>
  <c r="H76" i="10"/>
  <c r="E130" i="3"/>
  <c r="E37" i="3"/>
  <c r="E49" i="3" s="1"/>
  <c r="E76" i="10"/>
  <c r="H112" i="10"/>
  <c r="H55" i="10"/>
  <c r="E188" i="3"/>
  <c r="E241" i="3"/>
  <c r="E37" i="16"/>
  <c r="G59" i="16" s="1"/>
  <c r="E27" i="16"/>
  <c r="E75" i="14"/>
  <c r="F106" i="14" s="1"/>
  <c r="E112" i="10"/>
  <c r="E55" i="10"/>
  <c r="H40" i="13"/>
  <c r="I30" i="15"/>
  <c r="I37" i="15" s="1"/>
  <c r="F116" i="10" l="1"/>
  <c r="H246" i="3"/>
  <c r="H79" i="13"/>
</calcChain>
</file>

<file path=xl/sharedStrings.xml><?xml version="1.0" encoding="utf-8"?>
<sst xmlns="http://schemas.openxmlformats.org/spreadsheetml/2006/main" count="1299" uniqueCount="1019">
  <si>
    <t xml:space="preserve">1. Name of the (a)UGGp </t>
  </si>
  <si>
    <t xml:space="preserve">2. Name of the organization in charge of the (a)UGGp </t>
  </si>
  <si>
    <r>
      <t>3. Address of th</t>
    </r>
    <r>
      <rPr>
        <b/>
        <sz val="12"/>
        <rFont val="Arial"/>
        <family val="2"/>
      </rPr>
      <t>e official management body o</t>
    </r>
    <r>
      <rPr>
        <b/>
        <sz val="12"/>
        <rFont val="Arial"/>
        <family val="2"/>
        <charset val="161"/>
      </rPr>
      <t xml:space="preserve">f the (a)UGGp </t>
    </r>
  </si>
  <si>
    <r>
      <t>4.</t>
    </r>
    <r>
      <rPr>
        <b/>
        <sz val="7"/>
        <rFont val="Times New Roman"/>
        <family val="1"/>
        <charset val="161"/>
      </rPr>
      <t xml:space="preserve"> </t>
    </r>
    <r>
      <rPr>
        <b/>
        <sz val="12"/>
        <rFont val="Arial"/>
        <family val="2"/>
        <charset val="161"/>
      </rPr>
      <t xml:space="preserve">Size of territory and population </t>
    </r>
    <r>
      <rPr>
        <b/>
        <sz val="12"/>
        <rFont val="Arial"/>
        <family val="2"/>
      </rPr>
      <t>(based on the most recently available figures)</t>
    </r>
  </si>
  <si>
    <r>
      <t>5.</t>
    </r>
    <r>
      <rPr>
        <b/>
        <sz val="7"/>
        <rFont val="Times New Roman"/>
        <family val="1"/>
        <charset val="161"/>
      </rPr>
      <t> </t>
    </r>
    <r>
      <rPr>
        <b/>
        <sz val="12"/>
        <rFont val="Arial"/>
        <family val="2"/>
        <charset val="161"/>
      </rPr>
      <t>Contact persons</t>
    </r>
  </si>
  <si>
    <t>Submitted by:</t>
  </si>
  <si>
    <t>Category</t>
  </si>
  <si>
    <t>Self-Assessment</t>
  </si>
  <si>
    <t>Evaluators' Estimate</t>
  </si>
  <si>
    <t>Applicable Maximum Score*</t>
  </si>
  <si>
    <t>Some criteria and questions will not apply to all aspiring UNESCO Global Geoparks (e.g., overlapping with other UNESCO designations or international designations, indigenous peoples, illegal mining, and coastal zones). Therefore, the maximum final score will vary depending on the situation of each (a)UGGp. In order to obtain an assessment of the quality of your application, please fill in the following form, criterion by criterion, according to the questions that apply to you.</t>
  </si>
  <si>
    <t>Criterion ii</t>
  </si>
  <si>
    <t>Criterion iii</t>
  </si>
  <si>
    <t>Criterion iv</t>
  </si>
  <si>
    <t>Criterion v</t>
  </si>
  <si>
    <t>Criterion vi</t>
  </si>
  <si>
    <t>Criterion vii</t>
  </si>
  <si>
    <t>Total</t>
  </si>
  <si>
    <t>EVALUATORS VERIFICATION</t>
  </si>
  <si>
    <t>*Please add the Maximum Score applicable for you (a)UGGp</t>
  </si>
  <si>
    <t>Points Available</t>
  </si>
  <si>
    <r>
      <t xml:space="preserve">Please provide requested lists and details as a separate annex referring to the corresponding item numbers, but </t>
    </r>
    <r>
      <rPr>
        <b/>
        <u/>
        <sz val="12"/>
        <color theme="1"/>
        <rFont val="Arial"/>
        <family val="2"/>
      </rPr>
      <t>do not</t>
    </r>
    <r>
      <rPr>
        <b/>
        <sz val="12"/>
        <color theme="1"/>
        <rFont val="Arial"/>
        <family val="2"/>
      </rPr>
      <t xml:space="preserve"> send entire publications, brochures, etc. (these should only be provided to field evaluators)</t>
    </r>
  </si>
  <si>
    <t>iA</t>
  </si>
  <si>
    <t>Unified territory</t>
  </si>
  <si>
    <t>Territory</t>
  </si>
  <si>
    <t>Yes</t>
  </si>
  <si>
    <t>No</t>
  </si>
  <si>
    <t>iA.1</t>
  </si>
  <si>
    <t>Is your (a)UGGp territory understandable as a single, unified area by each resident?</t>
  </si>
  <si>
    <t>iA.2</t>
  </si>
  <si>
    <t>Is the entire territory involved in the operations of the (a)UGGp?</t>
  </si>
  <si>
    <t>iA.3</t>
  </si>
  <si>
    <t>iA.4</t>
  </si>
  <si>
    <r>
      <t>Do you have a significant population living in your (a)UGGp?</t>
    </r>
    <r>
      <rPr>
        <sz val="10"/>
        <color rgb="FFFF0000"/>
        <rFont val="Arial"/>
        <family val="2"/>
      </rPr>
      <t xml:space="preserve"> (Please give details)</t>
    </r>
    <r>
      <rPr>
        <sz val="10"/>
        <color indexed="8"/>
        <rFont val="Arial"/>
        <family val="2"/>
      </rPr>
      <t xml:space="preserve"> </t>
    </r>
  </si>
  <si>
    <t>iA.5</t>
  </si>
  <si>
    <t>Does your (a)UGGp territory size and local population provide the necessary conditions for appropriate sustainable development ?</t>
  </si>
  <si>
    <t xml:space="preserve">Maximum Total </t>
  </si>
  <si>
    <t>iB</t>
  </si>
  <si>
    <t>International value of the geological heritage, geodiversity and singularity</t>
  </si>
  <si>
    <t>International value of the geological heritage</t>
  </si>
  <si>
    <t>iB.1</t>
  </si>
  <si>
    <r>
      <t>Do your sites of international importance have international recognition?</t>
    </r>
    <r>
      <rPr>
        <sz val="10"/>
        <color rgb="FFFF0000"/>
        <rFont val="Arial"/>
        <family val="2"/>
      </rPr>
      <t xml:space="preserve"> (based for example on scientific referencing or international publications. P</t>
    </r>
    <r>
      <rPr>
        <sz val="10"/>
        <color indexed="10"/>
        <rFont val="Arial"/>
        <family val="2"/>
      </rPr>
      <t>lease give details)</t>
    </r>
  </si>
  <si>
    <t>iB.2</t>
  </si>
  <si>
    <r>
      <t xml:space="preserve">Do you have international scientific and academic research carried out on the sites of international importance? </t>
    </r>
    <r>
      <rPr>
        <sz val="10"/>
        <color rgb="FFFF0000"/>
        <rFont val="Arial"/>
        <family val="2"/>
      </rPr>
      <t>(Please provide a list)</t>
    </r>
  </si>
  <si>
    <t>Geodiversity</t>
  </si>
  <si>
    <t>iB.3</t>
  </si>
  <si>
    <t>iB.4</t>
  </si>
  <si>
    <t>iB.5</t>
  </si>
  <si>
    <r>
      <t>Do you promote the geodiversity of your (a)UGGp to the public?</t>
    </r>
    <r>
      <rPr>
        <sz val="10"/>
        <color rgb="FFFF0000"/>
        <rFont val="Arial"/>
        <family val="2"/>
      </rPr>
      <t xml:space="preserve"> (Please give details)</t>
    </r>
  </si>
  <si>
    <t>Singularity</t>
  </si>
  <si>
    <t>iB.6</t>
  </si>
  <si>
    <r>
      <t>Is there any</t>
    </r>
    <r>
      <rPr>
        <sz val="10"/>
        <color rgb="FFFF0000"/>
        <rFont val="Arial"/>
        <family val="2"/>
      </rPr>
      <t xml:space="preserve"> </t>
    </r>
    <r>
      <rPr>
        <sz val="10"/>
        <rFont val="Arial"/>
        <family val="2"/>
      </rPr>
      <t>other UNESCO Global Geopark with comparable geological heritage?</t>
    </r>
    <r>
      <rPr>
        <sz val="10"/>
        <color rgb="FFFF0000"/>
        <rFont val="Arial"/>
        <family val="2"/>
      </rPr>
      <t xml:space="preserve">  (if NO go to iC)</t>
    </r>
  </si>
  <si>
    <t>iB.7</t>
  </si>
  <si>
    <t>iB.8</t>
  </si>
  <si>
    <t xml:space="preserve">Has an independent geological study been carried out to show the difference? </t>
  </si>
  <si>
    <t>iC</t>
  </si>
  <si>
    <t>Geological site conservation</t>
  </si>
  <si>
    <t>Inventory</t>
  </si>
  <si>
    <t>iC.1</t>
  </si>
  <si>
    <t>Does your country or the geological survey of your country have a geological site inventory?</t>
  </si>
  <si>
    <t>iC.2</t>
  </si>
  <si>
    <t xml:space="preserve">Do you, as an (a)UGGp, have an up to date geological site inventory that is regularly reviewed? </t>
  </si>
  <si>
    <t>iC.3</t>
  </si>
  <si>
    <r>
      <t xml:space="preserve">Do you have an active geological sites' database for monitoring the sites in the entire (a)UGGp? </t>
    </r>
    <r>
      <rPr>
        <sz val="10"/>
        <color rgb="FFFF0000"/>
        <rFont val="Arial"/>
        <family val="2"/>
      </rPr>
      <t>(Please give details)</t>
    </r>
  </si>
  <si>
    <r>
      <t>Do you have a list of geological sites that clearly identifies their use (e.g., education, tourism, recreation)?</t>
    </r>
    <r>
      <rPr>
        <sz val="10"/>
        <color rgb="FFFF0000"/>
        <rFont val="Arial"/>
        <family val="2"/>
      </rPr>
      <t xml:space="preserve"> (Please provide a list)</t>
    </r>
  </si>
  <si>
    <t>Maps</t>
  </si>
  <si>
    <t>Do you have a geological map of your (a)UGGp?</t>
  </si>
  <si>
    <t>iC.6</t>
  </si>
  <si>
    <r>
      <rPr>
        <sz val="10"/>
        <color indexed="8"/>
        <rFont val="Arial"/>
        <family val="2"/>
      </rPr>
      <t xml:space="preserve">Do you have an (a)UGGp map indicating the </t>
    </r>
    <r>
      <rPr>
        <sz val="10"/>
        <rFont val="Arial"/>
        <family val="2"/>
      </rPr>
      <t>geological sites</t>
    </r>
    <r>
      <rPr>
        <sz val="10"/>
        <color theme="1"/>
        <rFont val="Arial"/>
        <family val="2"/>
      </rPr>
      <t>?</t>
    </r>
    <r>
      <rPr>
        <sz val="10"/>
        <color rgb="FFFF0000"/>
        <rFont val="Arial"/>
        <family val="2"/>
      </rPr>
      <t xml:space="preserve"> (Please give details)</t>
    </r>
  </si>
  <si>
    <t>Precautionary measures for protection of geological heritage</t>
  </si>
  <si>
    <t>iC.7</t>
  </si>
  <si>
    <r>
      <t>Do you monitor and assure the enforcement of general regulations (directly or indirectly) to prevent misuse and damage of the entire (a)UGGp?</t>
    </r>
    <r>
      <rPr>
        <sz val="10"/>
        <color rgb="FFFF0000"/>
        <rFont val="Arial"/>
        <family val="2"/>
      </rPr>
      <t xml:space="preserve"> (Please give details)</t>
    </r>
  </si>
  <si>
    <t>iC.8</t>
  </si>
  <si>
    <r>
      <t xml:space="preserve">Do you inform visitors about the regulations to prevent misuse and damage of individual sites in the (a)UGGp (in situ)? </t>
    </r>
    <r>
      <rPr>
        <sz val="10"/>
        <color rgb="FFFF0000"/>
        <rFont val="Arial"/>
        <family val="2"/>
      </rPr>
      <t>(Please give details)</t>
    </r>
  </si>
  <si>
    <t>iC.9</t>
  </si>
  <si>
    <t xml:space="preserve">Do you inform visitors about these regulations in your communication material (ex situ)? </t>
  </si>
  <si>
    <t>iC.10</t>
  </si>
  <si>
    <r>
      <t xml:space="preserve">Do you </t>
    </r>
    <r>
      <rPr>
        <sz val="10"/>
        <color indexed="8"/>
        <rFont val="Arial"/>
        <family val="2"/>
      </rPr>
      <t>organize</t>
    </r>
    <r>
      <rPr>
        <sz val="10"/>
        <rFont val="Arial"/>
        <family val="2"/>
      </rPr>
      <t xml:space="preserve"> regular maintenance and cleaning of sites ? </t>
    </r>
    <r>
      <rPr>
        <sz val="10"/>
        <color rgb="FFFF0000"/>
        <rFont val="Arial"/>
        <family val="2"/>
      </rPr>
      <t xml:space="preserve">(Please give details on how often they are checked, etc.) </t>
    </r>
  </si>
  <si>
    <t>iC.11</t>
  </si>
  <si>
    <t>Do you implement non-destructive on-site conservation?</t>
  </si>
  <si>
    <t>iC.12</t>
  </si>
  <si>
    <t>Do you implement intervention measures to protect the sites?</t>
  </si>
  <si>
    <t>iC.13</t>
  </si>
  <si>
    <r>
      <t>Is destroying and removing parts of the geological heritage prohibited?</t>
    </r>
    <r>
      <rPr>
        <sz val="10"/>
        <color rgb="FFFF0000"/>
        <rFont val="Arial"/>
        <family val="2"/>
      </rPr>
      <t xml:space="preserve"> (Please give details)</t>
    </r>
  </si>
  <si>
    <t>iC.14</t>
  </si>
  <si>
    <t>Do you have a general code of conduct for your (a)UGGp visitors?</t>
  </si>
  <si>
    <t>iC. 15</t>
  </si>
  <si>
    <t>Do you have a general policy to ensure/maintain the integrity of your (a)UGGp sites regarding the sustainable use of the landscape?</t>
  </si>
  <si>
    <t>iD</t>
  </si>
  <si>
    <t>Education</t>
  </si>
  <si>
    <t>iD.1</t>
  </si>
  <si>
    <t>Do you have a programme of educational activities specifically on geological heritage?</t>
  </si>
  <si>
    <t>iD.2</t>
  </si>
  <si>
    <t>Do you organize specific training for the teachers at the schools located in your (a)UGGp territory?</t>
  </si>
  <si>
    <t>iD.3</t>
  </si>
  <si>
    <t>Do you use your (a)UGGp sites for pedagogical / educational school visits?</t>
  </si>
  <si>
    <t>iD.4</t>
  </si>
  <si>
    <t xml:space="preserve">Do you organize specific educational programmes for different levels of students? </t>
  </si>
  <si>
    <t>iD.5</t>
  </si>
  <si>
    <r>
      <t>Have you produced e</t>
    </r>
    <r>
      <rPr>
        <sz val="10"/>
        <rFont val="Arial"/>
        <family val="2"/>
      </rPr>
      <t>ducational tools, activities or programmes</t>
    </r>
    <r>
      <rPr>
        <sz val="10"/>
        <color theme="1"/>
        <rFont val="Arial"/>
        <family val="2"/>
      </rPr>
      <t xml:space="preserve"> explaining your (a)UGGp territory and its characteristics?</t>
    </r>
  </si>
  <si>
    <t>iD.6</t>
  </si>
  <si>
    <r>
      <t>Have you produced educational tools explaining the geological heritage of your (a)UGGp?</t>
    </r>
    <r>
      <rPr>
        <sz val="10"/>
        <color rgb="FFFF0000"/>
        <rFont val="Arial"/>
        <family val="2"/>
      </rPr>
      <t xml:space="preserve"> (Please provide a list)</t>
    </r>
  </si>
  <si>
    <t>iD.7</t>
  </si>
  <si>
    <r>
      <t>Have you produced educational tools linking geological heritage to natural, cultural and intangible cultural heritage?</t>
    </r>
    <r>
      <rPr>
        <sz val="10"/>
        <color rgb="FFFF0000"/>
        <rFont val="Arial"/>
        <family val="2"/>
      </rPr>
      <t xml:space="preserve"> (Please provide a list)</t>
    </r>
  </si>
  <si>
    <t>iD.8</t>
  </si>
  <si>
    <r>
      <t xml:space="preserve">Have you developed activities or educational tools focused on environmental good practices in the area? </t>
    </r>
    <r>
      <rPr>
        <sz val="10"/>
        <color rgb="FFFF0000"/>
        <rFont val="Arial"/>
        <family val="2"/>
      </rPr>
      <t>(Please provide a list)</t>
    </r>
  </si>
  <si>
    <t>iD.9</t>
  </si>
  <si>
    <r>
      <t xml:space="preserve">Do you organize educational programmes on geohazards and disaster risk reduction? </t>
    </r>
    <r>
      <rPr>
        <sz val="10"/>
        <color rgb="FFFF0000"/>
        <rFont val="Arial"/>
        <family val="2"/>
      </rPr>
      <t>(Please provide a list)</t>
    </r>
  </si>
  <si>
    <r>
      <t xml:space="preserve">Do you organize educational programmes on climate change? </t>
    </r>
    <r>
      <rPr>
        <sz val="10"/>
        <color rgb="FFFF0000"/>
        <rFont val="Arial"/>
        <family val="2"/>
      </rPr>
      <t>(Please provide a list)</t>
    </r>
  </si>
  <si>
    <t>iE</t>
  </si>
  <si>
    <t>Research</t>
  </si>
  <si>
    <t>iE.1</t>
  </si>
  <si>
    <r>
      <t>Do you have a formal partnership with a scientific institution or university?</t>
    </r>
    <r>
      <rPr>
        <sz val="10"/>
        <color rgb="FFFF0000"/>
        <rFont val="Arial"/>
        <family val="2"/>
      </rPr>
      <t xml:space="preserve"> (Please provide a list)</t>
    </r>
  </si>
  <si>
    <t>iE.2</t>
  </si>
  <si>
    <r>
      <t xml:space="preserve">Are you informed about active research taking place in your (a)UGGp in the fields of geology, ecology, culture, social and humanl sciences and/or sustainable development, climate change? </t>
    </r>
    <r>
      <rPr>
        <sz val="10"/>
        <color rgb="FFFF0000"/>
        <rFont val="Arial"/>
        <family val="2"/>
      </rPr>
      <t>(Please provide a list)</t>
    </r>
  </si>
  <si>
    <t>iE.3</t>
  </si>
  <si>
    <t>iE.4</t>
  </si>
  <si>
    <t>Do you have at least one student final report on the (a)UGGp area per year?</t>
  </si>
  <si>
    <t>iE.5</t>
  </si>
  <si>
    <t>Did you have at least one PhD thesis student working on the (a)UGGp area within the past three years?</t>
  </si>
  <si>
    <t>iE.6</t>
  </si>
  <si>
    <t>Do you have at least five academic papers from research conducted within the (a)UGGp area during the last five years?</t>
  </si>
  <si>
    <t>iF</t>
  </si>
  <si>
    <t>Sustainable economic development</t>
  </si>
  <si>
    <t>iF.1</t>
  </si>
  <si>
    <t>Visibility</t>
  </si>
  <si>
    <t>iF.1.a</t>
  </si>
  <si>
    <r>
      <t xml:space="preserve">Do visitors to your area easily recognise and understand that they are in an (a)UGGp? </t>
    </r>
    <r>
      <rPr>
        <sz val="10"/>
        <color rgb="FFFF0000"/>
        <rFont val="Arial"/>
        <family val="2"/>
      </rPr>
      <t>(Please give details)</t>
    </r>
  </si>
  <si>
    <t>iF.1.b</t>
  </si>
  <si>
    <t>Does the population recognise and understand that they live in an (a)UGGp?</t>
  </si>
  <si>
    <t>iF.1.c</t>
  </si>
  <si>
    <r>
      <t xml:space="preserve">Do you have entrance </t>
    </r>
    <r>
      <rPr>
        <sz val="10"/>
        <rFont val="Arial"/>
        <family val="2"/>
      </rPr>
      <t xml:space="preserve">panels to the territory? </t>
    </r>
  </si>
  <si>
    <t>iF.1.d</t>
  </si>
  <si>
    <r>
      <t>Do you have (a)UGGp signage along the road</t>
    </r>
    <r>
      <rPr>
        <sz val="10"/>
        <color indexed="8"/>
        <rFont val="Arial"/>
        <family val="2"/>
      </rPr>
      <t xml:space="preserve">s and/or at important sites? </t>
    </r>
  </si>
  <si>
    <t>iF.2</t>
  </si>
  <si>
    <t>Infrastructure and facilities</t>
  </si>
  <si>
    <t>iF.2.a</t>
  </si>
  <si>
    <r>
      <t>Do you have panels or other systems providing information on the (a)UGGp sites?</t>
    </r>
    <r>
      <rPr>
        <sz val="10"/>
        <color rgb="FFFF0000"/>
        <rFont val="Arial"/>
        <family val="2"/>
      </rPr>
      <t xml:space="preserve"> (Please give details)</t>
    </r>
  </si>
  <si>
    <t>iF.2.b</t>
  </si>
  <si>
    <t>Do you have public information infrastructure(s) (kiosks, visitor centre, information centre) in your (a)UGGp?</t>
  </si>
  <si>
    <t>iF.2.c</t>
  </si>
  <si>
    <t xml:space="preserve">Do you have a (a)UGGp  museum or an interpretation centre in which you present your (a)UGGp? </t>
  </si>
  <si>
    <t>iF.2.d</t>
  </si>
  <si>
    <t xml:space="preserve">Do you have other exhibition rooms and/or museums or partner museums presenting your (a)UGGp? </t>
  </si>
  <si>
    <t>iF.3</t>
  </si>
  <si>
    <t xml:space="preserve">Communication tools </t>
  </si>
  <si>
    <t>iF.3.a</t>
  </si>
  <si>
    <t>Do you use your website as a regularly updated communication tool for local population and visitors?</t>
  </si>
  <si>
    <t>iF.3.b</t>
  </si>
  <si>
    <t>Is there a map on your website presenting the (a)UGGp territory and sites open to the public?</t>
  </si>
  <si>
    <t>iF.3.c</t>
  </si>
  <si>
    <t>Does your website offer a diversified range of tours?</t>
  </si>
  <si>
    <t>iF.3.d</t>
  </si>
  <si>
    <r>
      <t>Does your website promote and explain the different partnerships of your (a)UGGp?</t>
    </r>
    <r>
      <rPr>
        <sz val="10"/>
        <color indexed="8"/>
        <rFont val="Arial"/>
        <family val="2"/>
      </rPr>
      <t xml:space="preserve"> </t>
    </r>
  </si>
  <si>
    <t>iF.3.e</t>
  </si>
  <si>
    <r>
      <t xml:space="preserve">Do you have leaflets, publications, etc., presenting your (a)UGGp? </t>
    </r>
    <r>
      <rPr>
        <sz val="10"/>
        <color rgb="FFFF0000"/>
        <rFont val="Arial"/>
        <family val="2"/>
      </rPr>
      <t>(Please provide a list)</t>
    </r>
  </si>
  <si>
    <t>iF.3.f</t>
  </si>
  <si>
    <t>Is there communication material available in other languages (English and any other local or international languages)?</t>
  </si>
  <si>
    <t>iF.3.g</t>
  </si>
  <si>
    <t>Have you published a paper tourist map that indicates your sites for visitors?</t>
  </si>
  <si>
    <t>iF.3.h</t>
  </si>
  <si>
    <r>
      <t>Do you actively use social media tools dedicated to the (a)UGGp?</t>
    </r>
    <r>
      <rPr>
        <sz val="10"/>
        <color rgb="FFFF0000"/>
        <rFont val="Arial"/>
        <family val="2"/>
      </rPr>
      <t xml:space="preserve"> (Please provide a list)</t>
    </r>
  </si>
  <si>
    <t>iF.3.i</t>
  </si>
  <si>
    <r>
      <t xml:space="preserve">Have you developed a mobile application dedicated to your (a)UGGp? </t>
    </r>
    <r>
      <rPr>
        <sz val="10"/>
        <color rgb="FFFF0000"/>
        <rFont val="Arial"/>
        <family val="2"/>
      </rPr>
      <t>(Please give details)</t>
    </r>
  </si>
  <si>
    <t>iF.3.j</t>
  </si>
  <si>
    <t>Do you have a generic email adress with dedicated staff replying daily to visitors' questions?</t>
  </si>
  <si>
    <t>Do you have a public phone number with staff able to reply and answer in multiple languages?</t>
  </si>
  <si>
    <t>iF.4</t>
  </si>
  <si>
    <t>Safety</t>
  </si>
  <si>
    <r>
      <t>i</t>
    </r>
    <r>
      <rPr>
        <b/>
        <sz val="11"/>
        <color indexed="8"/>
        <rFont val="Arial"/>
        <family val="2"/>
      </rPr>
      <t>iF.4.a</t>
    </r>
  </si>
  <si>
    <t xml:space="preserve">Are the (a)UGGp sites that you promote to visitors accessible in a safe way? </t>
  </si>
  <si>
    <t>iF.4.b</t>
  </si>
  <si>
    <t xml:space="preserve">Are these sites themselves safe for visitors (beware of cliffs, rising tide, falling rocks, traffic, etc.)? </t>
  </si>
  <si>
    <t>iF.4.c</t>
  </si>
  <si>
    <t>Are your parking and rest areas also safe for the public? (nearby traffic, falling rocks, etc.)</t>
  </si>
  <si>
    <t>iF.4.d</t>
  </si>
  <si>
    <t xml:space="preserve">Do you carry out appropriate risk assessments and/or assessments of site conditions on a regular basis? </t>
  </si>
  <si>
    <t>iF.5</t>
  </si>
  <si>
    <t>Partnerships</t>
  </si>
  <si>
    <t>iF.5.a</t>
  </si>
  <si>
    <t xml:space="preserve">Do you have quality criteria for your (a)UGGp partners? </t>
  </si>
  <si>
    <t>iF.5.b</t>
  </si>
  <si>
    <r>
      <t>Do you have formal partnerships and agreements with them defining clear common commitments?</t>
    </r>
    <r>
      <rPr>
        <sz val="10"/>
        <color rgb="FFFF0000"/>
        <rFont val="Arial"/>
        <family val="2"/>
      </rPr>
      <t xml:space="preserve"> (Please provide a list)</t>
    </r>
  </si>
  <si>
    <t>iF.5.c</t>
  </si>
  <si>
    <t xml:space="preserve">Have you developed an (a)UGGp branding policy with local products/producers based on clear criteria ? </t>
  </si>
  <si>
    <t>iF.5.d</t>
  </si>
  <si>
    <r>
      <t xml:space="preserve">Do you have initiatives to showcase and promote the marketing of local products / food? </t>
    </r>
    <r>
      <rPr>
        <sz val="10"/>
        <color rgb="FFFF0000"/>
        <rFont val="Arial"/>
        <family val="2"/>
      </rPr>
      <t>(Please give details)</t>
    </r>
  </si>
  <si>
    <t>iF.5.e</t>
  </si>
  <si>
    <r>
      <t>Do you actively promote local sustainable and/or organic food and gastronomy?</t>
    </r>
    <r>
      <rPr>
        <sz val="10"/>
        <color rgb="FFFF0000"/>
        <rFont val="Arial"/>
        <family val="2"/>
      </rPr>
      <t xml:space="preserve"> (Please give details)</t>
    </r>
  </si>
  <si>
    <t>iF.5.f</t>
  </si>
  <si>
    <t xml:space="preserve">Do your partners clearly display that they are a Geopark partner (e.g., on their website, inside their premises, etc.)? </t>
  </si>
  <si>
    <t>iF.6</t>
  </si>
  <si>
    <t>Geotourism</t>
  </si>
  <si>
    <t>iF.6.a</t>
  </si>
  <si>
    <r>
      <t xml:space="preserve">Have you created a basic general tourism strategy for at least the next four years or is the (a)UGGp embedded within an overarching local tourism strategy?  </t>
    </r>
    <r>
      <rPr>
        <sz val="10"/>
        <color rgb="FFFF0000"/>
        <rFont val="Arial"/>
        <family val="2"/>
      </rPr>
      <t>(Please give details)</t>
    </r>
  </si>
  <si>
    <t>iF.6.b</t>
  </si>
  <si>
    <t>Do you provide information regarding your (a)UGGp at the nearest tourist hub?</t>
  </si>
  <si>
    <t>iF.6.c</t>
  </si>
  <si>
    <r>
      <t>Do you have promotional material available for visitors?</t>
    </r>
    <r>
      <rPr>
        <sz val="10"/>
        <color rgb="FFFF0000"/>
        <rFont val="Arial"/>
        <family val="2"/>
      </rPr>
      <t xml:space="preserve"> (Please provide a list)</t>
    </r>
  </si>
  <si>
    <t>iF.6.d</t>
  </si>
  <si>
    <t>Do you have partnerships with tour operators?</t>
  </si>
  <si>
    <t>iF.6.e</t>
  </si>
  <si>
    <t xml:space="preserve">Does your (a)UGGp provide training for guides or tour operators working with you? </t>
  </si>
  <si>
    <t>iF.6.f</t>
  </si>
  <si>
    <t>Do you have sustainable car-free trails?</t>
  </si>
  <si>
    <t>iF.6.g</t>
  </si>
  <si>
    <t>Do you create or support the marketing of sustainable souvenirs such as casts, replicas and handicrafts that are locally produced?</t>
  </si>
  <si>
    <t>iF.6.h</t>
  </si>
  <si>
    <t>Do you have material to enable visitors to self-guide within your (a)UGGp?</t>
  </si>
  <si>
    <t>iF.6.i</t>
  </si>
  <si>
    <r>
      <t>Is your (a)UGGp at risk of unsustainable levels of tourism?</t>
    </r>
    <r>
      <rPr>
        <sz val="10"/>
        <color rgb="FFFF0000"/>
        <rFont val="Arial"/>
        <family val="2"/>
      </rPr>
      <t xml:space="preserve"> (if NO go to iF.7)</t>
    </r>
  </si>
  <si>
    <t>iF.6.j</t>
  </si>
  <si>
    <t>Is this monitored and do you have mechanisms in place to mitigate?</t>
  </si>
  <si>
    <t>iF.6.k</t>
  </si>
  <si>
    <t>Do you have a policy to limit mass tourism and encourage sustainable tourism activities?</t>
  </si>
  <si>
    <t>iF.7</t>
  </si>
  <si>
    <t>Events</t>
  </si>
  <si>
    <t>iF.7.a</t>
  </si>
  <si>
    <r>
      <t xml:space="preserve">Do you organise a range of events that help promote and celebrate the natural, cultural and intangible cultural </t>
    </r>
    <r>
      <rPr>
        <sz val="10"/>
        <color indexed="8"/>
        <rFont val="Arial"/>
        <family val="2"/>
      </rPr>
      <t xml:space="preserve">heritage of the (a)UGGp? </t>
    </r>
    <r>
      <rPr>
        <sz val="10"/>
        <color rgb="FFFF0000"/>
        <rFont val="Arial"/>
        <family val="2"/>
      </rPr>
      <t>(Please explain)</t>
    </r>
  </si>
  <si>
    <t>iF.7.b</t>
  </si>
  <si>
    <r>
      <t>Do you encourage and associate with traditional events in your (a)UGGp?</t>
    </r>
    <r>
      <rPr>
        <sz val="10"/>
        <color rgb="FFFF0000"/>
        <rFont val="Arial"/>
        <family val="2"/>
      </rPr>
      <t xml:space="preserve"> (Please explain)</t>
    </r>
  </si>
  <si>
    <t>iF.7.c</t>
  </si>
  <si>
    <r>
      <t>Do you organize or support sport events within your (a)UGGp in a sustainable way?</t>
    </r>
    <r>
      <rPr>
        <sz val="10"/>
        <color rgb="FFFF0000"/>
        <rFont val="Arial"/>
        <family val="2"/>
      </rPr>
      <t xml:space="preserve"> (Please explain)</t>
    </r>
  </si>
  <si>
    <t>iF.7.d</t>
  </si>
  <si>
    <r>
      <t xml:space="preserve">Do you organize and/or support cultural and social events within your (a)UGGp in a sustainable way? </t>
    </r>
    <r>
      <rPr>
        <sz val="10"/>
        <color rgb="FFFF0000"/>
        <rFont val="Arial"/>
        <family val="2"/>
      </rPr>
      <t>(Please explain)</t>
    </r>
  </si>
  <si>
    <t>Maximum Points</t>
  </si>
  <si>
    <t>iiA.1</t>
  </si>
  <si>
    <t>Other natural heritage - biotic</t>
  </si>
  <si>
    <t>Not Applicable*</t>
  </si>
  <si>
    <t>iiA.1.a</t>
  </si>
  <si>
    <r>
      <t xml:space="preserve">Are you aware of the designated natural heritage (international, national, local level like for example a UNESCO Biosphere Reserve, a Ramsar site, World Heritage site, National Park, Natura 2000 site,...) present in your (a)UGGp? </t>
    </r>
    <r>
      <rPr>
        <sz val="10"/>
        <color indexed="10"/>
        <rFont val="Arial"/>
        <family val="2"/>
        <charset val="161"/>
      </rPr>
      <t>(Please give details)</t>
    </r>
  </si>
  <si>
    <t>iiA.1.b</t>
  </si>
  <si>
    <r>
      <t xml:space="preserve">Have you identified, or started to identify the non-designated natural heritage in your (a)UGGp territory in an inventory? </t>
    </r>
    <r>
      <rPr>
        <sz val="10"/>
        <color indexed="10"/>
        <rFont val="Arial"/>
        <family val="2"/>
        <charset val="161"/>
      </rPr>
      <t>(Please give details)</t>
    </r>
  </si>
  <si>
    <t>iiA.1.c</t>
  </si>
  <si>
    <r>
      <t xml:space="preserve">Do you communicate and promote your natural heritage? </t>
    </r>
    <r>
      <rPr>
        <sz val="10"/>
        <color indexed="10"/>
        <rFont val="Arial"/>
        <family val="2"/>
        <charset val="161"/>
      </rPr>
      <t>(Please give details)</t>
    </r>
  </si>
  <si>
    <t>iiA.1.d</t>
  </si>
  <si>
    <t>Does your (a)UGGp communicate the protection of the biodiversity?</t>
  </si>
  <si>
    <t>iiA.1.e</t>
  </si>
  <si>
    <r>
      <t xml:space="preserve">Has your (a)UGGp developed formal partnership agreements with institutions / communities / NGOs operating in your aUGGp territory in the field of natural heritage? </t>
    </r>
    <r>
      <rPr>
        <sz val="10"/>
        <color indexed="10"/>
        <rFont val="Arial"/>
        <family val="2"/>
        <charset val="161"/>
      </rPr>
      <t>(Please provide a list)</t>
    </r>
  </si>
  <si>
    <t>iiA.1.f</t>
  </si>
  <si>
    <t>Does your (a)UGGp develop activities with the communities / NGOs operating in your territory in the field of natural heritage?</t>
  </si>
  <si>
    <t>iiA.1.g</t>
  </si>
  <si>
    <r>
      <t xml:space="preserve">Do you have activities (education, tourism, etc.) connecting geological heritage with aspects of the natural heritage? </t>
    </r>
    <r>
      <rPr>
        <sz val="10"/>
        <color indexed="10"/>
        <rFont val="Arial"/>
        <family val="2"/>
        <charset val="161"/>
      </rPr>
      <t>(Please give details)</t>
    </r>
  </si>
  <si>
    <t>iiA.1.h</t>
  </si>
  <si>
    <t>Does your (a)UGGp identify, protect and communicate about the endangered and/or endemic species of fauna and flora living in the territory?</t>
  </si>
  <si>
    <t>iiA.1.i</t>
  </si>
  <si>
    <t>Do you actively promote natural protected areas and their heritage in your (a)UGGp?</t>
  </si>
  <si>
    <t>iiA.1.j</t>
  </si>
  <si>
    <t>Does your (a)UGGp develop activities with the natural protected areas' management bodies present in your territory?</t>
  </si>
  <si>
    <t>iiA.1.k</t>
  </si>
  <si>
    <t>Does your (a)UGGp inform local population and visitors about, and carry out activities related to fragile ecosystems (forests, mountains, etc.) ?</t>
  </si>
  <si>
    <t>iiA.1.l</t>
  </si>
  <si>
    <t>Does your (a)UGGp inform local populations and visitors about, and carry out activities related to coastal and marine ecosystems?</t>
  </si>
  <si>
    <t>**</t>
  </si>
  <si>
    <t>iiA.2</t>
  </si>
  <si>
    <t>Tangible cultural heritage</t>
  </si>
  <si>
    <t>iiA.2.b</t>
  </si>
  <si>
    <r>
      <t xml:space="preserve">Have you identified, or started to identify the non-designated cultural heritage in your (a)UGGp territory in an inventory, ? </t>
    </r>
    <r>
      <rPr>
        <sz val="10"/>
        <color indexed="10"/>
        <rFont val="Arial"/>
        <family val="2"/>
      </rPr>
      <t>(Please give details)</t>
    </r>
  </si>
  <si>
    <t>iiA.2.c</t>
  </si>
  <si>
    <t>Do you actively promote cultural protected sites and their heritage in your (a)UGGp?</t>
  </si>
  <si>
    <t>iiA.2.d</t>
  </si>
  <si>
    <t>Does your (a)UGGp carry out activities with the cultural protected sites present in your territory?</t>
  </si>
  <si>
    <t>iiA.2.e</t>
  </si>
  <si>
    <t>Has your (a)UGGp developed formal partnership agreements with institutions / communities / NGOs operating in your aUGGp territory in the field of cultural heritage?</t>
  </si>
  <si>
    <t>iiA.2.f</t>
  </si>
  <si>
    <t>Does your (a)UGGp develop activities with the communities / NGOs operating in your territory in the field of cultural heritage?</t>
  </si>
  <si>
    <t>iiA.2.g</t>
  </si>
  <si>
    <r>
      <t xml:space="preserve">Do you communicate and promote your cultural heritage? </t>
    </r>
    <r>
      <rPr>
        <sz val="10"/>
        <color indexed="10"/>
        <rFont val="Arial"/>
        <family val="2"/>
      </rPr>
      <t>(Please give details)</t>
    </r>
  </si>
  <si>
    <t>iiA.2.h</t>
  </si>
  <si>
    <r>
      <t xml:space="preserve">Do you have activities (education, tourism, etc.) connecting geological heritage with aspects of the cultural heritage? </t>
    </r>
    <r>
      <rPr>
        <sz val="10"/>
        <color indexed="10"/>
        <rFont val="Arial"/>
        <family val="2"/>
      </rPr>
      <t>(Please give details)</t>
    </r>
  </si>
  <si>
    <t>iiA.3</t>
  </si>
  <si>
    <t xml:space="preserve">Intangible cultural heritage </t>
  </si>
  <si>
    <t>iiA.3.a</t>
  </si>
  <si>
    <r>
      <t>Are you aware of the designated intangible heritage (international, national, local level, like for example Intangible Cultural Heritage of UNESCO, nationaly protected intangible cultural heritage and traditions, ..) present in your (a)UGGp territory?</t>
    </r>
    <r>
      <rPr>
        <sz val="10"/>
        <color indexed="10"/>
        <rFont val="Arial"/>
        <family val="2"/>
        <charset val="161"/>
      </rPr>
      <t xml:space="preserve"> (Please give details)</t>
    </r>
  </si>
  <si>
    <t>iiA.3.b</t>
  </si>
  <si>
    <r>
      <t xml:space="preserve">Have you identified, or started to identify the non-designated intangible heritage in your (a)UGGp territory in an inventory? </t>
    </r>
    <r>
      <rPr>
        <sz val="10"/>
        <color indexed="10"/>
        <rFont val="Arial"/>
        <family val="2"/>
        <charset val="161"/>
      </rPr>
      <t>(Please give details)</t>
    </r>
  </si>
  <si>
    <t>iiA.3.c</t>
  </si>
  <si>
    <t>Has your (a)UGGp developed formal partnership agreements with institutions / communities / NGOs operating in your (a)UGGp territory in the field of intangible heritage?</t>
  </si>
  <si>
    <t>iiA.3.d</t>
  </si>
  <si>
    <t>Does your (a)UGGp develop activities with the communities / NGOs operating in your territory in the field of intangible cultural heritage?</t>
  </si>
  <si>
    <t>iiA.3.e</t>
  </si>
  <si>
    <t>Is your (a)UGGp involved in the transfer of intangible heritage to the next generations?</t>
  </si>
  <si>
    <t>iiA.3.f</t>
  </si>
  <si>
    <r>
      <t xml:space="preserve">Do you communicate and promote your intangible cultural heritage? </t>
    </r>
    <r>
      <rPr>
        <sz val="10"/>
        <color indexed="10"/>
        <rFont val="Arial"/>
        <family val="2"/>
        <charset val="161"/>
      </rPr>
      <t>(Please give details)</t>
    </r>
  </si>
  <si>
    <t>iiA.3.g</t>
  </si>
  <si>
    <r>
      <t xml:space="preserve">Do you have activities (education, tourism, etc.) connecting geological heritage with aspects of the intangible heritage? </t>
    </r>
    <r>
      <rPr>
        <sz val="10"/>
        <color indexed="10"/>
        <rFont val="Arial"/>
        <family val="2"/>
        <charset val="161"/>
      </rPr>
      <t>(Please give details)</t>
    </r>
  </si>
  <si>
    <t>iiA.3.h</t>
  </si>
  <si>
    <r>
      <t xml:space="preserve">If a regional/indigenous language exists in your (a)UGGp, are you involved in its promotion and transmission? </t>
    </r>
    <r>
      <rPr>
        <sz val="10"/>
        <color indexed="10"/>
        <rFont val="Arial"/>
        <family val="2"/>
        <charset val="161"/>
      </rPr>
      <t>(Please give details)</t>
    </r>
  </si>
  <si>
    <t>iiB</t>
  </si>
  <si>
    <t>Topics related to geoprocesses, climate change, natural hazards and renewable energies</t>
  </si>
  <si>
    <t>iiB.1</t>
  </si>
  <si>
    <r>
      <t xml:space="preserve">Do you implement climate change mitigation and adaptation initiatives in your (a)UGGp? </t>
    </r>
    <r>
      <rPr>
        <sz val="10"/>
        <color indexed="10"/>
        <rFont val="Arial"/>
        <family val="2"/>
        <charset val="161"/>
      </rPr>
      <t>(Please give details)</t>
    </r>
  </si>
  <si>
    <t>iiB.2</t>
  </si>
  <si>
    <r>
      <t xml:space="preserve">Do you support climate change mitigation and adaptation initiatives delivered by your partners or stakeholders? </t>
    </r>
    <r>
      <rPr>
        <sz val="10"/>
        <color indexed="10"/>
        <rFont val="Arial"/>
        <family val="2"/>
      </rPr>
      <t>(Please give details)</t>
    </r>
  </si>
  <si>
    <t>iiB.3</t>
  </si>
  <si>
    <t>Do you provide training on climate change mitigation and adaptation initiatives for your (a)UGGp staff?</t>
  </si>
  <si>
    <t>iiB.4</t>
  </si>
  <si>
    <t xml:space="preserve">Do you help raise awareness of climate change and its potential impacts amongst local populations and visitors? </t>
  </si>
  <si>
    <t>iiB.5</t>
  </si>
  <si>
    <t>iiB.6</t>
  </si>
  <si>
    <t>iiB.7</t>
  </si>
  <si>
    <t>Do you provide training on natural hazard mitigation initiatives for your (a)UGGp staff?</t>
  </si>
  <si>
    <t>iiB.8</t>
  </si>
  <si>
    <t>Do you help raise awareness of natural hazards, and the associated geo-processes that cause them, amongst local population and visitors?</t>
  </si>
  <si>
    <t>iiB.9</t>
  </si>
  <si>
    <t xml:space="preserve">Does your (a)UGGp have a Climate change Strategy that includes the reduction of carbon foorprints, the use of renewable energies, and the reduction and recycling of waste? </t>
  </si>
  <si>
    <t>iiC</t>
  </si>
  <si>
    <t xml:space="preserve">Needs for sustainable use </t>
  </si>
  <si>
    <t xml:space="preserve">No </t>
  </si>
  <si>
    <t>Not applicable*</t>
  </si>
  <si>
    <r>
      <t>If legal mining is carried out in your (a)UGGp, have you developed partnerships to encourage more sustainable extraction and use of natural resources with representatives from the extractive industry (mines and quarries) in your area?</t>
    </r>
    <r>
      <rPr>
        <sz val="10"/>
        <color indexed="10"/>
        <rFont val="ArialMT"/>
      </rPr>
      <t xml:space="preserve"> (Please give details)</t>
    </r>
  </si>
  <si>
    <t>iiC.2</t>
  </si>
  <si>
    <r>
      <t xml:space="preserve">Do you promote a greater awareness and understanding of the need for the sustainable use of natural resources in your (a)UGGp? </t>
    </r>
    <r>
      <rPr>
        <sz val="10"/>
        <color indexed="10"/>
        <rFont val="ArialMT"/>
      </rPr>
      <t>(Please give details)</t>
    </r>
  </si>
  <si>
    <t>iiC.3</t>
  </si>
  <si>
    <r>
      <t xml:space="preserve">Do you promote a greater awareness and understanding of your (a)UGGp’s water resources and their limitations? </t>
    </r>
    <r>
      <rPr>
        <sz val="10"/>
        <color indexed="10"/>
        <rFont val="Arial"/>
        <family val="2"/>
      </rPr>
      <t>(Please give details)</t>
    </r>
  </si>
  <si>
    <t>iiC.4</t>
  </si>
  <si>
    <r>
      <t xml:space="preserve">Do you deliver or support initiatives to encourage your partners to use water more sustainably? </t>
    </r>
    <r>
      <rPr>
        <sz val="10"/>
        <color indexed="10"/>
        <rFont val="Arial"/>
        <family val="2"/>
      </rPr>
      <t>(Please give details)</t>
    </r>
  </si>
  <si>
    <t>Maximum point for N/A</t>
  </si>
  <si>
    <t xml:space="preserve">* when not applicable, click check box and corresponding maximum score. </t>
  </si>
  <si>
    <t>** calculate maximum score based on N/A options</t>
  </si>
  <si>
    <r>
      <rPr>
        <b/>
        <sz val="16"/>
        <rFont val="Arial"/>
        <family val="2"/>
      </rPr>
      <t>Criterion iii:</t>
    </r>
    <r>
      <rPr>
        <b/>
        <sz val="12"/>
        <rFont val="Arial"/>
        <family val="2"/>
      </rPr>
      <t xml:space="preserve"> </t>
    </r>
    <r>
      <rPr>
        <b/>
        <sz val="11"/>
        <rFont val="Arial"/>
        <family val="2"/>
      </rPr>
      <t>(iii) UNESCO Global Geoparks should be areas with a management body having legal existence recognized under national legislation (iiiA). The management bodies should be appropriately equipped to adequately address the area of the UNESCO Global Geopark in its entirety (iiiB).</t>
    </r>
  </si>
  <si>
    <t>iiiA</t>
  </si>
  <si>
    <t>Management body</t>
  </si>
  <si>
    <t>iiiA.1</t>
  </si>
  <si>
    <r>
      <t xml:space="preserve">Do local decision-makers have a role to play in the (a)UGGp management? </t>
    </r>
    <r>
      <rPr>
        <sz val="10"/>
        <color indexed="10"/>
        <rFont val="Arial"/>
        <family val="2"/>
        <charset val="161"/>
      </rPr>
      <t>(Please give details)</t>
    </r>
  </si>
  <si>
    <t>iiiA.2</t>
  </si>
  <si>
    <t>Does the (a)UGGp management body have a dedicated budget for staff and activities?</t>
  </si>
  <si>
    <t>iiiA.3</t>
  </si>
  <si>
    <r>
      <t xml:space="preserve">Is there a plan to secure the budget for the (a)UGGp for at least four years? </t>
    </r>
    <r>
      <rPr>
        <sz val="10"/>
        <color indexed="10"/>
        <rFont val="Arial"/>
        <family val="2"/>
        <charset val="161"/>
      </rPr>
      <t>(Please give details)</t>
    </r>
  </si>
  <si>
    <t>iiiA.4</t>
  </si>
  <si>
    <t>iiiA.5</t>
  </si>
  <si>
    <r>
      <t xml:space="preserve">Does the (a)UGGp management body have official partnerships with national, regional and local authorities? </t>
    </r>
    <r>
      <rPr>
        <sz val="10"/>
        <color indexed="10"/>
        <rFont val="Arial"/>
        <family val="2"/>
        <charset val="161"/>
      </rPr>
      <t>(Please give details)</t>
    </r>
  </si>
  <si>
    <t>iiiB</t>
  </si>
  <si>
    <t>Appropriate equipment</t>
  </si>
  <si>
    <t>(a)UGGp Staff</t>
  </si>
  <si>
    <t>iiiB.1</t>
  </si>
  <si>
    <r>
      <t xml:space="preserve">Is there a permanent and professional team dedicated to the (a)UGGp? </t>
    </r>
    <r>
      <rPr>
        <sz val="10"/>
        <color indexed="10"/>
        <rFont val="Arial"/>
        <family val="2"/>
        <charset val="161"/>
      </rPr>
      <t>(Please give details)</t>
    </r>
  </si>
  <si>
    <t>iiiB.2</t>
  </si>
  <si>
    <t>Does your (a)UGGp team include geoscientist(s) working on a daily-basis?</t>
  </si>
  <si>
    <t>iiiB.3</t>
  </si>
  <si>
    <r>
      <t xml:space="preserve">Does your (a)UGGp directly employ a multidisciplinary team (education, culture, tourism, marketing, etc.)? </t>
    </r>
    <r>
      <rPr>
        <sz val="10"/>
        <color indexed="10"/>
        <rFont val="Arial"/>
        <family val="2"/>
        <charset val="161"/>
      </rPr>
      <t>(Please give details)</t>
    </r>
  </si>
  <si>
    <t>iiiB.4</t>
  </si>
  <si>
    <t>iiiB.5</t>
  </si>
  <si>
    <r>
      <t xml:space="preserve">Is there any formal agreement(s) with partners to provide multidisciplinary staff for your (a)UGGp? </t>
    </r>
    <r>
      <rPr>
        <sz val="10"/>
        <color indexed="10"/>
        <rFont val="Arial"/>
        <family val="2"/>
        <charset val="161"/>
      </rPr>
      <t>(Please give details)</t>
    </r>
  </si>
  <si>
    <t>(a)UGGp Infrastructure</t>
  </si>
  <si>
    <t>Do you have a (a)UGGp Office?</t>
  </si>
  <si>
    <t>iiiB.7</t>
  </si>
  <si>
    <t>Is your (a)UGGp easily accessible by road?</t>
  </si>
  <si>
    <t>iiiB.8</t>
  </si>
  <si>
    <t>Can people reach your (a)UGGp by public, organized or pooled transport?</t>
  </si>
  <si>
    <t>Is your (a)UGGp equipped with sufficient vehicles for managing and monitoring the sites?</t>
  </si>
  <si>
    <t>(a)UGGp Management Plan</t>
  </si>
  <si>
    <t>iiiB.11</t>
  </si>
  <si>
    <t>(a)UGGp  Visitor Evaluation</t>
  </si>
  <si>
    <t>iiiB.12</t>
  </si>
  <si>
    <r>
      <t xml:space="preserve">Do you count visitors? </t>
    </r>
    <r>
      <rPr>
        <sz val="10"/>
        <color indexed="10"/>
        <rFont val="Arial"/>
        <family val="2"/>
        <charset val="161"/>
      </rPr>
      <t>(Please give details on methodology and numbers)</t>
    </r>
  </si>
  <si>
    <t>iiiB.13</t>
  </si>
  <si>
    <r>
      <t xml:space="preserve">Do you evaluate where your visitors are coming from? </t>
    </r>
    <r>
      <rPr>
        <sz val="10"/>
        <color indexed="10"/>
        <rFont val="Arial"/>
        <family val="2"/>
        <charset val="161"/>
      </rPr>
      <t>(Please give details)</t>
    </r>
  </si>
  <si>
    <t>iiiB.14</t>
  </si>
  <si>
    <t>Do you use questionnaires to assess visitor satisfaction?</t>
  </si>
  <si>
    <t>iiiB.15</t>
  </si>
  <si>
    <r>
      <t>Do you analyze the socio-economic profile of your (a)UGGp visitors?</t>
    </r>
    <r>
      <rPr>
        <sz val="10"/>
        <color indexed="10"/>
        <rFont val="Arial"/>
        <family val="2"/>
        <charset val="161"/>
      </rPr>
      <t xml:space="preserve"> (Please give details)</t>
    </r>
  </si>
  <si>
    <t>iiiB.16</t>
  </si>
  <si>
    <t xml:space="preserve">Do you use these data for your (a)UGGp forward planning? </t>
  </si>
  <si>
    <t>ivA.1</t>
  </si>
  <si>
    <t>Overlapping with UNESCO designated sites</t>
  </si>
  <si>
    <t>ivA.1.a</t>
  </si>
  <si>
    <t>ivA.1.b</t>
  </si>
  <si>
    <t>ivA.1.c</t>
  </si>
  <si>
    <t xml:space="preserve">Have the other UNESCO designated sites been informed about the aUGGp application? </t>
  </si>
  <si>
    <t>ivA.1.d</t>
  </si>
  <si>
    <t xml:space="preserve">Does their management body support the (a)UGGp application? </t>
  </si>
  <si>
    <t>ivA.1.e</t>
  </si>
  <si>
    <t>Does the (a)UGGp have a formal partnership agreement with other UNESCO designated sites?</t>
  </si>
  <si>
    <t>ivA.1.f</t>
  </si>
  <si>
    <r>
      <t xml:space="preserve">Is there a clear justification for how the UGGp status will add value to the territory by being independently branded ? </t>
    </r>
    <r>
      <rPr>
        <sz val="10"/>
        <color indexed="10"/>
        <rFont val="Arial"/>
        <family val="2"/>
        <charset val="161"/>
      </rPr>
      <t>(Please give details)</t>
    </r>
  </si>
  <si>
    <t>ivA.1.g</t>
  </si>
  <si>
    <r>
      <t xml:space="preserve">Do you organize common meetings with the other UNESCO designated sites management and exchange experiences?  </t>
    </r>
    <r>
      <rPr>
        <sz val="10"/>
        <color indexed="10"/>
        <rFont val="Arial"/>
        <family val="2"/>
        <charset val="161"/>
      </rPr>
      <t>(Please give details)</t>
    </r>
  </si>
  <si>
    <t>ivA.1.h</t>
  </si>
  <si>
    <t xml:space="preserve">Do you organize common capacity building activities for the management body of both designations? </t>
  </si>
  <si>
    <t>ivA.1.i</t>
  </si>
  <si>
    <t xml:space="preserve">Do you organize common training for staff of both designations (guides, rangers, etc.)? </t>
  </si>
  <si>
    <t>ivA.1.j</t>
  </si>
  <si>
    <r>
      <t xml:space="preserve">Do you develop common infrastructure to facilitate field activities? </t>
    </r>
    <r>
      <rPr>
        <sz val="10"/>
        <color indexed="10"/>
        <rFont val="Arial"/>
        <family val="2"/>
        <charset val="161"/>
      </rPr>
      <t>(Please give details)</t>
    </r>
  </si>
  <si>
    <t>ivA.1.k</t>
  </si>
  <si>
    <r>
      <t xml:space="preserve">Do you develop common events (conferences, exhibitions, etc.) with the other UNESCO designated sites? </t>
    </r>
    <r>
      <rPr>
        <sz val="10"/>
        <color indexed="10"/>
        <rFont val="Arial"/>
        <family val="2"/>
        <charset val="161"/>
      </rPr>
      <t>(Please give details)</t>
    </r>
  </si>
  <si>
    <t>ivA.1.l</t>
  </si>
  <si>
    <t>Have you developed specific tools to provide a clear, visible and independent branding for your (a)UGGp?</t>
  </si>
  <si>
    <t>ivA.1.m</t>
  </si>
  <si>
    <t xml:space="preserve">Do you develop common activities (education, tourism, sustainable development, etc.)? </t>
  </si>
  <si>
    <t>ivA.1.n</t>
  </si>
  <si>
    <t>Do you mention in your own educational programmes and activities that the territory has other UNESCO designations?</t>
  </si>
  <si>
    <t>ivA.1.o</t>
  </si>
  <si>
    <r>
      <t xml:space="preserve">Have you developed common promotional activities and materials (e.g., press conferences, participation in tourism fairs) in conjunction with other UNESCO designated sites that contain logos of all those represented? </t>
    </r>
    <r>
      <rPr>
        <sz val="10"/>
        <color indexed="10"/>
        <rFont val="Arial"/>
        <family val="2"/>
        <charset val="161"/>
      </rPr>
      <t>(Please give details)</t>
    </r>
  </si>
  <si>
    <t>ivA.2</t>
  </si>
  <si>
    <r>
      <t xml:space="preserve">Overlapping with </t>
    </r>
    <r>
      <rPr>
        <b/>
        <sz val="11"/>
        <color theme="0"/>
        <rFont val="Arial"/>
        <family val="2"/>
      </rPr>
      <t xml:space="preserve">other (non UNESCO) </t>
    </r>
    <r>
      <rPr>
        <b/>
        <sz val="11"/>
        <color indexed="9"/>
        <rFont val="Arial"/>
        <family val="2"/>
        <charset val="161"/>
      </rPr>
      <t>international designated areas and/or nominations  (RAMSAR, Natura 2000, etc.)</t>
    </r>
  </si>
  <si>
    <t>ivA.2.a</t>
  </si>
  <si>
    <r>
      <t>Does your (a)UGGp overlap or encompass any other international designated site(s)? If yes, please provide the official name(s) of these designations.</t>
    </r>
    <r>
      <rPr>
        <sz val="10"/>
        <color rgb="FFFF0000"/>
        <rFont val="Arial"/>
        <family val="2"/>
      </rPr>
      <t xml:space="preserve"> If no, please select not applicable and go to criteria v</t>
    </r>
  </si>
  <si>
    <t>ivA.2.b</t>
  </si>
  <si>
    <r>
      <t xml:space="preserve">Is there a relationship and/or complementarity between your (a)UGGp and the other international designated sites within the territory? </t>
    </r>
    <r>
      <rPr>
        <sz val="10"/>
        <color indexed="10"/>
        <rFont val="Arial"/>
        <family val="2"/>
        <charset val="161"/>
      </rPr>
      <t>(Please give details)</t>
    </r>
  </si>
  <si>
    <t>ivA.2.c</t>
  </si>
  <si>
    <t xml:space="preserve">Have other international designated areas and/or international nominations been informed about the aUGGp nomination? </t>
  </si>
  <si>
    <t>ivA.2.d</t>
  </si>
  <si>
    <t>ivA.2.e</t>
  </si>
  <si>
    <t>Does the (a)UGGp have a formal partnership agreement with the other international designated sites?</t>
  </si>
  <si>
    <t>ivA.2.f</t>
  </si>
  <si>
    <t>ivA.2.g</t>
  </si>
  <si>
    <r>
      <t xml:space="preserve">Do you organize common meetings with the other international designated sites management and exchange experiences?  </t>
    </r>
    <r>
      <rPr>
        <sz val="10"/>
        <color indexed="10"/>
        <rFont val="Arial"/>
        <family val="2"/>
        <charset val="161"/>
      </rPr>
      <t>(Please give details)</t>
    </r>
  </si>
  <si>
    <t>ivA.2.h</t>
  </si>
  <si>
    <t>Do you organize common capacity building activities for the management body of both designations?</t>
  </si>
  <si>
    <t>ivA.2.i</t>
  </si>
  <si>
    <t>ivA.2.j</t>
  </si>
  <si>
    <t>ivA.2.k</t>
  </si>
  <si>
    <t>ivA.2.l</t>
  </si>
  <si>
    <t xml:space="preserve">Do you develop common activities with the other international protected areas management? </t>
  </si>
  <si>
    <t>ivA.2.m</t>
  </si>
  <si>
    <t>Do you mention in your own educational programmes and activities that the territory has other international designations?</t>
  </si>
  <si>
    <t>ivA.2.n</t>
  </si>
  <si>
    <r>
      <t xml:space="preserve">Do you develop common promotion and communication activities featuring both logos (press conferences, participation in tourist fairs, etc.) with the other international designated sites? </t>
    </r>
    <r>
      <rPr>
        <sz val="10"/>
        <color indexed="10"/>
        <rFont val="Arial"/>
        <family val="2"/>
        <charset val="161"/>
      </rPr>
      <t>(Please give details)</t>
    </r>
  </si>
  <si>
    <t>Criterion iv subtotal</t>
  </si>
  <si>
    <r>
      <t xml:space="preserve">Criterion v: </t>
    </r>
    <r>
      <rPr>
        <b/>
        <sz val="11"/>
        <rFont val="Arial"/>
        <family val="2"/>
        <charset val="161"/>
      </rPr>
      <t>(v) UNESCO Global Geoparks should actively involve local communities (vA) and indigenous peoples (vB) as key stakeholders in the Geopark. In partnership with local communities, a co-management plan needs to be drafted and implemented that provides for the social and economic needs of local populations, protects the landscape in which they live and conserves their cultural identity. It is recommended that all relevant local and regional actors and authorities be represented in the management of a UNESCO Global Geopark. Local and indigenous knowledge, practice and management systems should be included, alongside science, in the planning and management of the area.</t>
    </r>
  </si>
  <si>
    <t>vA</t>
  </si>
  <si>
    <t xml:space="preserve">Local communities </t>
  </si>
  <si>
    <t xml:space="preserve">(a)UGGp Involvement </t>
  </si>
  <si>
    <t>vA.1</t>
  </si>
  <si>
    <r>
      <t xml:space="preserve">Are the local community and local leaders formally and actively involved in your (a)UGGp? </t>
    </r>
    <r>
      <rPr>
        <sz val="10"/>
        <color indexed="10"/>
        <rFont val="Arial"/>
        <family val="2"/>
        <charset val="161"/>
      </rPr>
      <t>(Please give details)</t>
    </r>
  </si>
  <si>
    <t>vA.2</t>
  </si>
  <si>
    <t xml:space="preserve">Are the local community and local leaders represented inside the (a)UGGp management structure? </t>
  </si>
  <si>
    <t>vA.3</t>
  </si>
  <si>
    <t>Are the local community and local leaders participating in the drafting and implementation of (a)UGGp activities and projects?</t>
  </si>
  <si>
    <t xml:space="preserve"> Participation in the (a)UGGp Management Plan</t>
  </si>
  <si>
    <t>vA.4</t>
  </si>
  <si>
    <r>
      <t xml:space="preserve">Does your (a)UGGp management plan include proposals from local authorities / communities? </t>
    </r>
    <r>
      <rPr>
        <sz val="10"/>
        <color indexed="10"/>
        <rFont val="Arial"/>
        <family val="2"/>
        <charset val="161"/>
      </rPr>
      <t>(Please explain)</t>
    </r>
  </si>
  <si>
    <t>vA.5</t>
  </si>
  <si>
    <t>Is your (a)UGGp management plan implemented in collaboration with local communities?</t>
  </si>
  <si>
    <t>vA.6</t>
  </si>
  <si>
    <t>Does your (a)UGGp management plan include activities to meet the social and economic needs of local communities?</t>
  </si>
  <si>
    <t>vA.7</t>
  </si>
  <si>
    <t xml:space="preserve">Does your (a)UGGp management plan include activities to protect the landscape in which the local communities live? </t>
  </si>
  <si>
    <t>vA.8</t>
  </si>
  <si>
    <t xml:space="preserve">Does your (a)UGGp management plan include activities to protect the environment (water, resources, agricultural areas, etc.) in which the local communities live? </t>
  </si>
  <si>
    <t>vA.9</t>
  </si>
  <si>
    <t>Does your (a)UGGp management plan include activities to preserve, study and promote the cultural identity of the local communities?</t>
  </si>
  <si>
    <t>Participation in the (a)UGGp Management Body</t>
  </si>
  <si>
    <t>vA.10</t>
  </si>
  <si>
    <t>Does your (a)UGGp management body include representatives of the local authorities?</t>
  </si>
  <si>
    <t>vA.11</t>
  </si>
  <si>
    <r>
      <t xml:space="preserve">Does your (a)UGGp management body include relevant organisations and institutions to ensure all aspects of your geological, natural and cultural heritage are represented. </t>
    </r>
    <r>
      <rPr>
        <sz val="10"/>
        <color indexed="10"/>
        <rFont val="Arial"/>
        <family val="2"/>
      </rPr>
      <t>(Please provide a list and organigram)</t>
    </r>
  </si>
  <si>
    <t>vA.12</t>
  </si>
  <si>
    <r>
      <t xml:space="preserve">Does your (a)UGGp management body include representatives of the local university, museums, geological surveys, research institutes, and any other relevant scientific institutions? </t>
    </r>
    <r>
      <rPr>
        <sz val="10"/>
        <color indexed="10"/>
        <rFont val="Arial"/>
        <family val="2"/>
        <charset val="161"/>
      </rPr>
      <t>(Please give a list)</t>
    </r>
  </si>
  <si>
    <t>vA.13</t>
  </si>
  <si>
    <r>
      <rPr>
        <sz val="10"/>
        <rFont val="Arial"/>
        <family val="2"/>
      </rPr>
      <t>Does your (a)UGGp have a dedicated multidisciplinary scientific committee that includes scientists from all relevant disciplines?</t>
    </r>
  </si>
  <si>
    <t>Traditional knowledge, practice and management systems at the (a)UGGp</t>
  </si>
  <si>
    <t>vA.14</t>
  </si>
  <si>
    <r>
      <t>Is your (a)UGGp working towards transfering traditional</t>
    </r>
    <r>
      <rPr>
        <sz val="10"/>
        <color rgb="FFFF0000"/>
        <rFont val="Arial"/>
        <family val="2"/>
      </rPr>
      <t xml:space="preserve"> </t>
    </r>
    <r>
      <rPr>
        <sz val="10"/>
        <rFont val="Arial"/>
        <family val="2"/>
      </rPr>
      <t xml:space="preserve">knowledge, practices and management systems to the younger generation? </t>
    </r>
    <r>
      <rPr>
        <sz val="10"/>
        <color indexed="10"/>
        <rFont val="Arial"/>
        <family val="2"/>
        <charset val="161"/>
      </rPr>
      <t>(Please give details)</t>
    </r>
  </si>
  <si>
    <t>vA.15</t>
  </si>
  <si>
    <r>
      <t xml:space="preserve">Does your (a)UGGp support research and inventories on traditional knowledge and culture? </t>
    </r>
    <r>
      <rPr>
        <sz val="10"/>
        <color indexed="10"/>
        <rFont val="Arial"/>
        <family val="2"/>
        <charset val="161"/>
      </rPr>
      <t>(Please give details)</t>
    </r>
  </si>
  <si>
    <t>vB</t>
  </si>
  <si>
    <t>Indigenous peoples</t>
  </si>
  <si>
    <t xml:space="preserve">(a)UGGp Involvement and participation in the (a)UGGp Management Body		</t>
  </si>
  <si>
    <t>vB.1</t>
  </si>
  <si>
    <r>
      <t xml:space="preserve">Do indigenous peoples live within your (a)UGGp? </t>
    </r>
    <r>
      <rPr>
        <sz val="10"/>
        <color indexed="10"/>
        <rFont val="Arial"/>
        <family val="2"/>
        <charset val="161"/>
      </rPr>
      <t>(If not applicable, please go to criterion vi)</t>
    </r>
  </si>
  <si>
    <t>vB.2</t>
  </si>
  <si>
    <r>
      <rPr>
        <sz val="10"/>
        <color indexed="8"/>
        <rFont val="Arial"/>
        <family val="2"/>
      </rPr>
      <t>Are you aware of the areas where indigenous population(s) are living?</t>
    </r>
    <r>
      <rPr>
        <sz val="10"/>
        <color indexed="51"/>
        <rFont val="Arial"/>
        <family val="2"/>
      </rPr>
      <t xml:space="preserve"> </t>
    </r>
    <r>
      <rPr>
        <sz val="10"/>
        <color indexed="10"/>
        <rFont val="Arial"/>
        <family val="2"/>
        <charset val="161"/>
      </rPr>
      <t>(Please give details)</t>
    </r>
  </si>
  <si>
    <t>vB.3</t>
  </si>
  <si>
    <r>
      <t xml:space="preserve">Are indigenous peoples formally and actively involved in your (a)UGGp? </t>
    </r>
    <r>
      <rPr>
        <sz val="10"/>
        <color indexed="10"/>
        <rFont val="Arial"/>
        <family val="2"/>
        <charset val="161"/>
      </rPr>
      <t>(Please give details)</t>
    </r>
  </si>
  <si>
    <t>vB.4</t>
  </si>
  <si>
    <t xml:space="preserve">Is the indigenous population represented inside the (a)UGGp management structure?  </t>
  </si>
  <si>
    <t>vB.5</t>
  </si>
  <si>
    <t>Does the indigenous population participate in the drafting and implementation of (a)UGGp actions and projects?</t>
  </si>
  <si>
    <t>vB.6</t>
  </si>
  <si>
    <r>
      <t xml:space="preserve">Does your (a)UGGP have formal partnerships with specialists in your indigenous populations (ethnologist, etc.) at universities / institutions ? </t>
    </r>
    <r>
      <rPr>
        <sz val="10"/>
        <color indexed="10"/>
        <rFont val="Arial"/>
        <family val="2"/>
        <charset val="161"/>
      </rPr>
      <t>(Please explain)</t>
    </r>
  </si>
  <si>
    <t>vB.7</t>
  </si>
  <si>
    <r>
      <t xml:space="preserve">Does your (a)UGGp management plan include proposals from indigenous communities? </t>
    </r>
    <r>
      <rPr>
        <sz val="10"/>
        <color indexed="10"/>
        <rFont val="Arial"/>
        <family val="2"/>
        <charset val="161"/>
      </rPr>
      <t>(Please explain)</t>
    </r>
  </si>
  <si>
    <t>vB.8</t>
  </si>
  <si>
    <t>Does your (a)UGGp management plan include activities to meet the social, environmental and economic needs of indigenous communities?</t>
  </si>
  <si>
    <t>vB.9</t>
  </si>
  <si>
    <t>Does your (a)UGGp management plan include activities to preserve, study and promote the cultural identity of the indigenous communities?</t>
  </si>
  <si>
    <t>Indigenous knowledge, practice and management systems at the (a)UGGp</t>
  </si>
  <si>
    <t>vB.10</t>
  </si>
  <si>
    <r>
      <t xml:space="preserve">Does your (a)UGGp support research and inventories on indigenous knowledge and culture? </t>
    </r>
    <r>
      <rPr>
        <sz val="10"/>
        <color indexed="10"/>
        <rFont val="Arial"/>
        <family val="2"/>
        <charset val="161"/>
      </rPr>
      <t>(Please give details)</t>
    </r>
  </si>
  <si>
    <t>vB.11</t>
  </si>
  <si>
    <t>Does your (a)UGGp promote the inclusion of indigenous knowledge practice management systems in its scientific activities, formal and informal education programs?</t>
  </si>
  <si>
    <t>vB.12</t>
  </si>
  <si>
    <t>Does your a)UGGp scientific committee include specialists from the indigenous communities of the territory?</t>
  </si>
  <si>
    <t xml:space="preserve">Indigenous languages		</t>
  </si>
  <si>
    <t>vB.13</t>
  </si>
  <si>
    <t>Is your (a)UGGp actively involved in the teaching and transmission of the indigenous languages?</t>
  </si>
  <si>
    <t>vB.14</t>
  </si>
  <si>
    <t>Does your (a)UGGp develop activities in indigenous languages?</t>
  </si>
  <si>
    <t>vB.15</t>
  </si>
  <si>
    <t>If this language is a written language, does the (a)UGGp systematically ensure production of information material about the Geopark in these languages?</t>
  </si>
  <si>
    <t>vB.16</t>
  </si>
  <si>
    <t>Can your (a)UGGp rely on temporary or permanent staff able to speak each one of the indigenous languages?</t>
  </si>
  <si>
    <t>vB.17</t>
  </si>
  <si>
    <t>Do you have information material for visitors that presents the indigenous populations and their culture?</t>
  </si>
  <si>
    <t>vB.18</t>
  </si>
  <si>
    <t>Do you participate in national or international days and events dedicated to indigenous peoples?</t>
  </si>
  <si>
    <t>Criterion v subtotal</t>
  </si>
  <si>
    <r>
      <t xml:space="preserve">Criterion vi: </t>
    </r>
    <r>
      <rPr>
        <b/>
        <sz val="11"/>
        <rFont val="Arial"/>
        <family val="2"/>
        <charset val="161"/>
      </rPr>
      <t>(vi) UNESCO Global Geoparks are encouraged to share their experience and advice and to undertake joint projects within the GGN (ViA). Membership of GGN is obligatory.</t>
    </r>
  </si>
  <si>
    <t>viA</t>
  </si>
  <si>
    <t>Networking</t>
  </si>
  <si>
    <t>viA.1</t>
  </si>
  <si>
    <r>
      <t xml:space="preserve">If an UGGp exists in your country, have you met its management team and visited its territory? </t>
    </r>
    <r>
      <rPr>
        <sz val="10"/>
        <color indexed="10"/>
        <rFont val="Arial"/>
        <family val="2"/>
      </rPr>
      <t>(Please give a list).</t>
    </r>
  </si>
  <si>
    <t>viA.2</t>
  </si>
  <si>
    <r>
      <t xml:space="preserve">Have you visited an UGGp in another country and met its management team? </t>
    </r>
    <r>
      <rPr>
        <sz val="10"/>
        <color indexed="10"/>
        <rFont val="Arial"/>
        <family val="2"/>
      </rPr>
      <t>(Please give a list)</t>
    </r>
  </si>
  <si>
    <t>viA.3</t>
  </si>
  <si>
    <r>
      <t xml:space="preserve">Has your (a)UGGp Team participated in national, regional or international Geopark related meeting(s)? </t>
    </r>
    <r>
      <rPr>
        <sz val="10"/>
        <color indexed="10"/>
        <rFont val="Arial"/>
        <family val="2"/>
        <charset val="161"/>
      </rPr>
      <t>(Please explain)</t>
    </r>
  </si>
  <si>
    <t>viA.4</t>
  </si>
  <si>
    <t>Has a member of your (a)UGGp Team undertaken an UGGp intensive course or training supported by UNESCO/GGN?</t>
  </si>
  <si>
    <t>viA.5</t>
  </si>
  <si>
    <r>
      <t xml:space="preserve">Does your (a)UGGp have a formal and active collaboration agreement with another UGGp? </t>
    </r>
    <r>
      <rPr>
        <sz val="10"/>
        <color indexed="10"/>
        <rFont val="Arial"/>
        <family val="2"/>
      </rPr>
      <t>(Please give details)</t>
    </r>
  </si>
  <si>
    <t>viA.6</t>
  </si>
  <si>
    <r>
      <t xml:space="preserve">Does your (a)UGGp participate in common projects with another UGGp? </t>
    </r>
    <r>
      <rPr>
        <sz val="10"/>
        <color indexed="10"/>
        <rFont val="Arial"/>
        <family val="2"/>
      </rPr>
      <t>(Please give details)</t>
    </r>
  </si>
  <si>
    <t>viA.7</t>
  </si>
  <si>
    <t>Does your (a)UGGp define a yearly plan of action and implementation in the frame of this common project(s)?</t>
  </si>
  <si>
    <t>viA.8</t>
  </si>
  <si>
    <t>Does your (a)UGGp participate in cooperation and exchange activities with another UGGp (twinning, field visits, etc.)?</t>
  </si>
  <si>
    <t>viA.9</t>
  </si>
  <si>
    <t>Does your (a)UGGp encourage and support contact and cooperation with schools of another UGGp (video meetings, common projects, visits, etc.)?</t>
  </si>
  <si>
    <t>viA.10</t>
  </si>
  <si>
    <t xml:space="preserve">Is there a National Committee of forum for UGGps in your country and do you actively engage with it? </t>
  </si>
  <si>
    <t>Criterion vi subtotal</t>
  </si>
  <si>
    <t>viiA</t>
  </si>
  <si>
    <t>Protection of geological heritage</t>
  </si>
  <si>
    <t>Legal instruments to protect geological heritage</t>
  </si>
  <si>
    <t>viiA.1</t>
  </si>
  <si>
    <r>
      <t xml:space="preserve">Does the entire territory have legal protection because of its geological value? </t>
    </r>
    <r>
      <rPr>
        <sz val="10"/>
        <color indexed="10"/>
        <rFont val="Arial"/>
        <family val="2"/>
        <charset val="161"/>
      </rPr>
      <t>(Please give details)</t>
    </r>
  </si>
  <si>
    <t>viiA.2</t>
  </si>
  <si>
    <r>
      <t xml:space="preserve">Are parts of the area protected by law for its geological interest? </t>
    </r>
    <r>
      <rPr>
        <sz val="10"/>
        <color indexed="10"/>
        <rFont val="Arial"/>
        <family val="2"/>
        <charset val="161"/>
      </rPr>
      <t>(Please refer to which part and why)</t>
    </r>
  </si>
  <si>
    <t>viiA.3</t>
  </si>
  <si>
    <r>
      <t xml:space="preserve">Are the most important geological sites of your (a)UGGp already legally protected? </t>
    </r>
    <r>
      <rPr>
        <sz val="10"/>
        <color indexed="10"/>
        <rFont val="Arial"/>
        <family val="2"/>
        <charset val="161"/>
      </rPr>
      <t>(Please give a list)</t>
    </r>
  </si>
  <si>
    <t>viiA.4</t>
  </si>
  <si>
    <t>Has the (a)UGGp management body legal authority (directly or indirectly) to enforce the law in case of damage and misuse of geological heritage sites?</t>
  </si>
  <si>
    <t>Protection activities of geological heritage</t>
  </si>
  <si>
    <t>viiA.5</t>
  </si>
  <si>
    <r>
      <t xml:space="preserve">Does your (a)UGGp undertake initiatives to promote the protection of geological heritage locally and nationally? </t>
    </r>
    <r>
      <rPr>
        <sz val="10"/>
        <color indexed="10"/>
        <rFont val="Arial"/>
        <family val="2"/>
        <charset val="161"/>
      </rPr>
      <t>(Please give details)</t>
    </r>
  </si>
  <si>
    <t>viiA.6</t>
  </si>
  <si>
    <t>Does your (a)UGGp actively discourage the unsustainable collection of geological materials in general?</t>
  </si>
  <si>
    <t>viiA.7</t>
  </si>
  <si>
    <t>Does your (a)UGGp actively discourage unsustainable trade in geological materials in general?</t>
  </si>
  <si>
    <t>Illegal Mining</t>
  </si>
  <si>
    <t>viiA.8</t>
  </si>
  <si>
    <r>
      <t>Do illegal mines or quarries exist within your (a)UGGp's territory?</t>
    </r>
    <r>
      <rPr>
        <sz val="10"/>
        <color rgb="FFFF0000"/>
        <rFont val="Arial"/>
        <family val="2"/>
      </rPr>
      <t xml:space="preserve"> (in case of NO please go to viiB)</t>
    </r>
  </si>
  <si>
    <t>viiA.9</t>
  </si>
  <si>
    <t>If illegal mines and quarries exist in the (a)UGGp territory, do you cooperate actively with local administration to mitigate their activities?</t>
  </si>
  <si>
    <t>viiA.10</t>
  </si>
  <si>
    <t>If illegal mines and quarries exist in your (a)UGGp, does the (a)UGGp organize information meetings with the population on the value of geological heritage and local regulation of quarries and mines?</t>
  </si>
  <si>
    <t>viiB</t>
  </si>
  <si>
    <t>Selling of geological objects</t>
  </si>
  <si>
    <t>viiB.1</t>
  </si>
  <si>
    <t>Do you have active campaigns to discourage the collection and selling of rocks?</t>
  </si>
  <si>
    <t>viiB.2</t>
  </si>
  <si>
    <t>viiB.3</t>
  </si>
  <si>
    <t>If fossils, minerals, and polished and ornamental rocks are legally sold inside your (a)UGGp, do you provide support to their owner for developing economical alternatives?</t>
  </si>
  <si>
    <t>viiB.4</t>
  </si>
  <si>
    <r>
      <t>If thes</t>
    </r>
    <r>
      <rPr>
        <sz val="10"/>
        <color indexed="8"/>
        <rFont val="Arial"/>
        <family val="2"/>
      </rPr>
      <t>e geological objects are mainly composed of fossils, does your (a)UGGp propose cast techniques that can be transferred through training to the owners and be used as an economical alternative for their businesses?</t>
    </r>
  </si>
  <si>
    <t>Criterion vii subtotal</t>
  </si>
  <si>
    <r>
      <t xml:space="preserve">Evaluation Document - A / </t>
    </r>
    <r>
      <rPr>
        <sz val="20"/>
        <color indexed="9"/>
        <rFont val="ＭＳ Ｐゴシック"/>
        <family val="3"/>
        <charset val="128"/>
      </rPr>
      <t>評価表</t>
    </r>
    <r>
      <rPr>
        <sz val="20"/>
        <color indexed="9"/>
        <rFont val="Arial"/>
        <family val="2"/>
      </rPr>
      <t>-A</t>
    </r>
    <rPh sb="26" eb="28">
      <t>ひょうか</t>
    </rPh>
    <rPh sb="28" eb="29">
      <t>ひょう</t>
    </rPh>
    <phoneticPr fontId="10" type="noConversion"/>
  </si>
  <si>
    <r>
      <t xml:space="preserve">Self-Evaluation / </t>
    </r>
    <r>
      <rPr>
        <sz val="18"/>
        <color indexed="9"/>
        <rFont val="ＭＳ Ｐゴシック"/>
        <family val="3"/>
        <charset val="128"/>
      </rPr>
      <t>自己評価</t>
    </r>
    <rPh sb="18" eb="20">
      <t>じこ</t>
    </rPh>
    <rPh sb="20" eb="22">
      <t>ひょうか</t>
    </rPh>
    <phoneticPr fontId="10" type="noConversion"/>
  </si>
  <si>
    <r>
      <t xml:space="preserve">Identity / </t>
    </r>
    <r>
      <rPr>
        <sz val="18"/>
        <color indexed="9"/>
        <rFont val="ＭＳ Ｐゴシック"/>
        <family val="3"/>
        <charset val="128"/>
      </rPr>
      <t>基本情報</t>
    </r>
    <rPh sb="11" eb="13">
      <t>きほん</t>
    </rPh>
    <rPh sb="13" eb="15">
      <t>じょうほう</t>
    </rPh>
    <phoneticPr fontId="10" type="noConversion"/>
  </si>
  <si>
    <r>
      <t xml:space="preserve">Country / </t>
    </r>
    <r>
      <rPr>
        <sz val="12"/>
        <rFont val="ＭＳ Ｐゴシック"/>
        <family val="3"/>
        <charset val="128"/>
      </rPr>
      <t>国名</t>
    </r>
    <rPh sb="10" eb="12">
      <t>こくめい</t>
    </rPh>
    <phoneticPr fontId="10" type="noConversion"/>
  </si>
  <si>
    <r>
      <t xml:space="preserve">Telephone / </t>
    </r>
    <r>
      <rPr>
        <sz val="12"/>
        <rFont val="ＭＳ Ｐゴシック"/>
        <family val="3"/>
        <charset val="128"/>
      </rPr>
      <t>電話番号</t>
    </r>
    <rPh sb="12" eb="14">
      <t>でんわ</t>
    </rPh>
    <rPh sb="14" eb="16">
      <t>ばんごう</t>
    </rPh>
    <phoneticPr fontId="10" type="noConversion"/>
  </si>
  <si>
    <r>
      <t xml:space="preserve">5. </t>
    </r>
    <r>
      <rPr>
        <b/>
        <sz val="12"/>
        <rFont val="ＭＳ Ｐゴシック"/>
        <family val="3"/>
        <charset val="128"/>
      </rPr>
      <t>連絡先</t>
    </r>
    <rPh sb="3" eb="6">
      <t>れんらくさき</t>
    </rPh>
    <phoneticPr fontId="10" type="noConversion"/>
  </si>
  <si>
    <r>
      <t xml:space="preserve">Name / </t>
    </r>
    <r>
      <rPr>
        <sz val="12"/>
        <rFont val="ＭＳ Ｐゴシック"/>
        <family val="3"/>
        <charset val="128"/>
      </rPr>
      <t>氏名</t>
    </r>
    <rPh sb="7" eb="9">
      <t>しめい</t>
    </rPh>
    <phoneticPr fontId="10" type="noConversion"/>
  </si>
  <si>
    <r>
      <t xml:space="preserve">Position / </t>
    </r>
    <r>
      <rPr>
        <sz val="12"/>
        <rFont val="ＭＳ Ｐゴシック"/>
        <family val="3"/>
        <charset val="128"/>
      </rPr>
      <t>役職</t>
    </r>
    <rPh sb="11" eb="13">
      <t>やくしょく</t>
    </rPh>
    <phoneticPr fontId="10" type="noConversion"/>
  </si>
  <si>
    <r>
      <t xml:space="preserve">Date / </t>
    </r>
    <r>
      <rPr>
        <sz val="12"/>
        <rFont val="ＭＳ Ｐゴシック"/>
        <family val="3"/>
        <charset val="128"/>
      </rPr>
      <t>日付</t>
    </r>
    <rPh sb="7" eb="9">
      <t>ひづけ</t>
    </rPh>
    <phoneticPr fontId="10" type="noConversion"/>
  </si>
  <si>
    <r>
      <t xml:space="preserve">Signature / </t>
    </r>
    <r>
      <rPr>
        <sz val="12"/>
        <rFont val="ＭＳ Ｐゴシック"/>
        <family val="3"/>
        <charset val="128"/>
      </rPr>
      <t>署名</t>
    </r>
    <rPh sb="12" eb="14">
      <t>しょめい</t>
    </rPh>
    <phoneticPr fontId="10" type="noConversion"/>
  </si>
  <si>
    <t>区分</t>
    <rPh sb="0" eb="2">
      <t>くぶん</t>
    </rPh>
    <phoneticPr fontId="10" type="noConversion"/>
  </si>
  <si>
    <t>自己評価</t>
    <rPh sb="0" eb="2">
      <t>じこ</t>
    </rPh>
    <rPh sb="2" eb="4">
      <t>ひょうか</t>
    </rPh>
    <phoneticPr fontId="10" type="noConversion"/>
  </si>
  <si>
    <t>審査員の評価</t>
    <rPh sb="0" eb="3">
      <t>しんさいん</t>
    </rPh>
    <rPh sb="4" eb="6">
      <t>ひょうか</t>
    </rPh>
    <phoneticPr fontId="10" type="noConversion"/>
  </si>
  <si>
    <t>適応する最大点数</t>
    <rPh sb="0" eb="2">
      <t>てきおう</t>
    </rPh>
    <rPh sb="4" eb="6">
      <t>さいだい</t>
    </rPh>
    <rPh sb="6" eb="8">
      <t>てんすう</t>
    </rPh>
    <phoneticPr fontId="10" type="noConversion"/>
  </si>
  <si>
    <r>
      <rPr>
        <sz val="12"/>
        <rFont val="ＭＳ Ｐゴシック"/>
        <family val="3"/>
        <charset val="128"/>
      </rPr>
      <t>基準</t>
    </r>
    <r>
      <rPr>
        <sz val="12"/>
        <rFont val="Arial"/>
        <family val="2"/>
        <charset val="161"/>
      </rPr>
      <t xml:space="preserve"> ii</t>
    </r>
    <rPh sb="0" eb="2">
      <t>きじゅん</t>
    </rPh>
    <phoneticPr fontId="10" type="noConversion"/>
  </si>
  <si>
    <r>
      <rPr>
        <sz val="12"/>
        <rFont val="ＭＳ Ｐゴシック"/>
        <family val="3"/>
        <charset val="128"/>
      </rPr>
      <t>基準</t>
    </r>
    <r>
      <rPr>
        <sz val="12"/>
        <rFont val="Arial"/>
        <family val="2"/>
        <charset val="161"/>
      </rPr>
      <t xml:space="preserve"> iii</t>
    </r>
    <rPh sb="0" eb="2">
      <t>きじゅん</t>
    </rPh>
    <phoneticPr fontId="10" type="noConversion"/>
  </si>
  <si>
    <r>
      <rPr>
        <sz val="12"/>
        <rFont val="ＭＳ Ｐゴシック"/>
        <family val="3"/>
        <charset val="128"/>
      </rPr>
      <t>基準</t>
    </r>
    <r>
      <rPr>
        <sz val="12"/>
        <rFont val="Arial"/>
        <family val="2"/>
        <charset val="161"/>
      </rPr>
      <t xml:space="preserve"> iv</t>
    </r>
    <rPh sb="0" eb="2">
      <t>きじゅん</t>
    </rPh>
    <phoneticPr fontId="10" type="noConversion"/>
  </si>
  <si>
    <r>
      <rPr>
        <sz val="12"/>
        <rFont val="ＭＳ Ｐゴシック"/>
        <family val="3"/>
        <charset val="128"/>
      </rPr>
      <t>基準</t>
    </r>
    <r>
      <rPr>
        <sz val="12"/>
        <rFont val="Arial"/>
        <family val="2"/>
        <charset val="161"/>
      </rPr>
      <t xml:space="preserve"> v</t>
    </r>
    <rPh sb="0" eb="2">
      <t>きじゅん</t>
    </rPh>
    <phoneticPr fontId="10" type="noConversion"/>
  </si>
  <si>
    <r>
      <rPr>
        <sz val="12"/>
        <rFont val="ＭＳ Ｐゴシック"/>
        <family val="3"/>
        <charset val="128"/>
      </rPr>
      <t>基準</t>
    </r>
    <r>
      <rPr>
        <sz val="12"/>
        <rFont val="Arial"/>
        <family val="2"/>
        <charset val="161"/>
      </rPr>
      <t xml:space="preserve"> vi</t>
    </r>
    <rPh sb="0" eb="2">
      <t>きじゅん</t>
    </rPh>
    <phoneticPr fontId="10" type="noConversion"/>
  </si>
  <si>
    <r>
      <rPr>
        <sz val="12"/>
        <rFont val="ＭＳ Ｐゴシック"/>
        <family val="3"/>
        <charset val="128"/>
      </rPr>
      <t>基準</t>
    </r>
    <r>
      <rPr>
        <sz val="12"/>
        <rFont val="Arial"/>
        <family val="2"/>
        <charset val="161"/>
      </rPr>
      <t xml:space="preserve"> vii</t>
    </r>
    <rPh sb="0" eb="2">
      <t>きじゅん</t>
    </rPh>
    <phoneticPr fontId="10" type="noConversion"/>
  </si>
  <si>
    <t>合計</t>
    <rPh sb="0" eb="2">
      <t>ごうけい</t>
    </rPh>
    <phoneticPr fontId="10" type="noConversion"/>
  </si>
  <si>
    <r>
      <t xml:space="preserve">Date: / </t>
    </r>
    <r>
      <rPr>
        <sz val="12"/>
        <rFont val="ＭＳ Ｐゴシック"/>
        <family val="3"/>
        <charset val="128"/>
      </rPr>
      <t>日付：</t>
    </r>
    <rPh sb="8" eb="10">
      <t>ひづけ</t>
    </rPh>
    <phoneticPr fontId="10" type="noConversion"/>
  </si>
  <si>
    <t>審査員の検証</t>
    <rPh sb="0" eb="3">
      <t>しんさいん</t>
    </rPh>
    <rPh sb="4" eb="6">
      <t>けんしょう</t>
    </rPh>
    <phoneticPr fontId="10" type="noConversion"/>
  </si>
  <si>
    <r>
      <rPr>
        <b/>
        <sz val="16"/>
        <rFont val="Arial"/>
        <family val="2"/>
      </rPr>
      <t xml:space="preserve">Criterion i: </t>
    </r>
    <r>
      <rPr>
        <b/>
        <sz val="11"/>
        <rFont val="Arial"/>
        <family val="2"/>
      </rPr>
      <t>(i) UNESCO Global Geopark must be single, unified geographical areas (iA) where sites and landscapes of international geological significance (iB) are managed in a holistic concept of protection (iC), education (iD), research (iE) and sustainable development (iF).</t>
    </r>
    <r>
      <rPr>
        <b/>
        <sz val="11"/>
        <color theme="9"/>
        <rFont val="Arial"/>
        <family val="2"/>
      </rPr>
      <t xml:space="preserve"> </t>
    </r>
    <r>
      <rPr>
        <b/>
        <sz val="11"/>
        <color theme="1"/>
        <rFont val="Arial"/>
        <family val="2"/>
      </rPr>
      <t>A UNESCO Global Geopark must have a clearly defined border, be of adequate size to fulfil its functions and contain geological heritage of international significance as independently verified by scientific professionals.</t>
    </r>
    <r>
      <rPr>
        <b/>
        <sz val="11"/>
        <color theme="1"/>
        <rFont val="ＭＳ Ｐゴシック"/>
        <family val="3"/>
        <charset val="128"/>
      </rPr>
      <t>　</t>
    </r>
    <phoneticPr fontId="10" type="noConversion"/>
  </si>
  <si>
    <t>配点</t>
    <rPh sb="0" eb="2">
      <t>はいてん</t>
    </rPh>
    <phoneticPr fontId="10" type="noConversion"/>
  </si>
  <si>
    <t>統合された領域</t>
    <rPh sb="0" eb="2">
      <t>とうごう</t>
    </rPh>
    <rPh sb="5" eb="7">
      <t>りょういき</t>
    </rPh>
    <phoneticPr fontId="10" type="noConversion"/>
  </si>
  <si>
    <t>領域</t>
    <rPh sb="0" eb="2">
      <t>りょういき</t>
    </rPh>
    <phoneticPr fontId="10" type="noConversion"/>
  </si>
  <si>
    <t>はい</t>
    <phoneticPr fontId="10" type="noConversion"/>
  </si>
  <si>
    <t>いいえ</t>
    <phoneticPr fontId="10" type="noConversion"/>
  </si>
  <si>
    <t>領域の質的な要素：境界と面積</t>
    <rPh sb="0" eb="2">
      <t>りょういき</t>
    </rPh>
    <rPh sb="3" eb="5">
      <t>しつてき</t>
    </rPh>
    <rPh sb="6" eb="8">
      <t>ようそ</t>
    </rPh>
    <rPh sb="9" eb="11">
      <t>きょうかい</t>
    </rPh>
    <rPh sb="12" eb="14">
      <t>めんせき</t>
    </rPh>
    <phoneticPr fontId="10" type="noConversion"/>
  </si>
  <si>
    <r>
      <t xml:space="preserve">Maximum Total / </t>
    </r>
    <r>
      <rPr>
        <b/>
        <sz val="11"/>
        <rFont val="ＭＳ Ｐゴシック"/>
        <family val="3"/>
        <charset val="128"/>
      </rPr>
      <t>最大合計</t>
    </r>
    <rPh sb="16" eb="18">
      <t>さいだい</t>
    </rPh>
    <rPh sb="18" eb="20">
      <t>ごうけい</t>
    </rPh>
    <phoneticPr fontId="10" type="noConversion"/>
  </si>
  <si>
    <t>地質遺産の国際的価値、地質多様性、特異性</t>
    <rPh sb="0" eb="2">
      <t>ちしつ</t>
    </rPh>
    <rPh sb="2" eb="4">
      <t>いさん</t>
    </rPh>
    <rPh sb="5" eb="8">
      <t>こくさいてき</t>
    </rPh>
    <rPh sb="8" eb="10">
      <t>かち</t>
    </rPh>
    <rPh sb="11" eb="13">
      <t>ちしつ</t>
    </rPh>
    <rPh sb="13" eb="16">
      <t>たようせい</t>
    </rPh>
    <rPh sb="17" eb="20">
      <t>とくいせい</t>
    </rPh>
    <phoneticPr fontId="10" type="noConversion"/>
  </si>
  <si>
    <t>地質遺産の国際的価値</t>
    <rPh sb="0" eb="2">
      <t>ちしつ</t>
    </rPh>
    <rPh sb="2" eb="4">
      <t>いさん</t>
    </rPh>
    <rPh sb="5" eb="8">
      <t>こくさいてき</t>
    </rPh>
    <rPh sb="8" eb="10">
      <t>かち</t>
    </rPh>
    <phoneticPr fontId="10" type="noConversion"/>
  </si>
  <si>
    <t>Criterion i</t>
    <phoneticPr fontId="10" type="noConversion"/>
  </si>
  <si>
    <t>地質多様性</t>
    <rPh sb="0" eb="2">
      <t>ちしつ</t>
    </rPh>
    <rPh sb="2" eb="5">
      <t>たようせい</t>
    </rPh>
    <phoneticPr fontId="10" type="noConversion"/>
  </si>
  <si>
    <t>特異性</t>
    <rPh sb="0" eb="3">
      <t>とくいせい</t>
    </rPh>
    <phoneticPr fontId="10" type="noConversion"/>
  </si>
  <si>
    <r>
      <t>Yes/</t>
    </r>
    <r>
      <rPr>
        <b/>
        <sz val="10"/>
        <rFont val="ＭＳ Ｐゴシック"/>
        <family val="3"/>
        <charset val="128"/>
      </rPr>
      <t>はい</t>
    </r>
    <phoneticPr fontId="10" type="noConversion"/>
  </si>
  <si>
    <r>
      <t>No/</t>
    </r>
    <r>
      <rPr>
        <b/>
        <sz val="10"/>
        <rFont val="ＭＳ Ｐゴシック"/>
        <family val="3"/>
        <charset val="128"/>
      </rPr>
      <t>いいえ</t>
    </r>
    <phoneticPr fontId="10" type="noConversion"/>
  </si>
  <si>
    <r>
      <t xml:space="preserve">Maximum Total / </t>
    </r>
    <r>
      <rPr>
        <b/>
        <sz val="10"/>
        <rFont val="ＭＳ Ｐゴシック"/>
        <family val="3"/>
        <charset val="128"/>
      </rPr>
      <t>最大合計</t>
    </r>
    <phoneticPr fontId="10" type="noConversion"/>
  </si>
  <si>
    <t>地質サイトの保全</t>
    <rPh sb="0" eb="2">
      <t>ちしつ</t>
    </rPh>
    <rPh sb="6" eb="8">
      <t>ほぜん</t>
    </rPh>
    <phoneticPr fontId="10" type="noConversion"/>
  </si>
  <si>
    <t>目録</t>
    <rPh sb="0" eb="2">
      <t>もくろく</t>
    </rPh>
    <phoneticPr fontId="10" type="noConversion"/>
  </si>
  <si>
    <t>国または国の地質調査は、地質サイトの目録をもっていますか？</t>
    <rPh sb="0" eb="1">
      <t>くに</t>
    </rPh>
    <rPh sb="4" eb="5">
      <t>くに</t>
    </rPh>
    <rPh sb="6" eb="8">
      <t>ちしつ</t>
    </rPh>
    <rPh sb="8" eb="10">
      <t>ちょうさ</t>
    </rPh>
    <rPh sb="12" eb="14">
      <t>ちしつ</t>
    </rPh>
    <rPh sb="18" eb="20">
      <t>もくろく</t>
    </rPh>
    <phoneticPr fontId="10" type="noConversion"/>
  </si>
  <si>
    <r>
      <rPr>
        <b/>
        <sz val="10"/>
        <rFont val="ＭＳ Ｐゴシック"/>
        <family val="3"/>
        <charset val="128"/>
      </rPr>
      <t>　　　</t>
    </r>
    <r>
      <rPr>
        <b/>
        <sz val="10"/>
        <rFont val="Arial"/>
        <family val="2"/>
      </rPr>
      <t>iC.4</t>
    </r>
    <phoneticPr fontId="10" type="noConversion"/>
  </si>
  <si>
    <t>地図</t>
    <rPh sb="0" eb="2">
      <t>ちず</t>
    </rPh>
    <phoneticPr fontId="10" type="noConversion"/>
  </si>
  <si>
    <t>iC.5</t>
    <phoneticPr fontId="10" type="noConversion"/>
  </si>
  <si>
    <t>地質遺産の保護のための予防的措置</t>
    <rPh sb="0" eb="2">
      <t>ちしつ</t>
    </rPh>
    <rPh sb="2" eb="4">
      <t>いさん</t>
    </rPh>
    <rPh sb="5" eb="7">
      <t>ほご</t>
    </rPh>
    <rPh sb="11" eb="13">
      <t>よぼう</t>
    </rPh>
    <rPh sb="13" eb="14">
      <t>てき</t>
    </rPh>
    <rPh sb="14" eb="16">
      <t>そち</t>
    </rPh>
    <phoneticPr fontId="10" type="noConversion"/>
  </si>
  <si>
    <t>そうした規制措置について、広報資料で来訪者に周知していますか（現場以外において）？</t>
    <rPh sb="4" eb="6">
      <t>きせい</t>
    </rPh>
    <rPh sb="6" eb="8">
      <t>そち</t>
    </rPh>
    <rPh sb="13" eb="15">
      <t>こうほう</t>
    </rPh>
    <rPh sb="15" eb="17">
      <t>しりょう</t>
    </rPh>
    <rPh sb="18" eb="21">
      <t>らいほうしゃ</t>
    </rPh>
    <rPh sb="22" eb="24">
      <t>しゅうち</t>
    </rPh>
    <rPh sb="31" eb="33">
      <t>げんば</t>
    </rPh>
    <rPh sb="33" eb="35">
      <t>いがい</t>
    </rPh>
    <phoneticPr fontId="10" type="noConversion"/>
  </si>
  <si>
    <r>
      <rPr>
        <sz val="10"/>
        <rFont val="ＭＳ Ｐゴシック"/>
        <family val="3"/>
        <charset val="128"/>
      </rPr>
      <t>サイトの定期的なメインテナンス・清掃を実施していますか？</t>
    </r>
    <r>
      <rPr>
        <sz val="10"/>
        <color rgb="FFFF0000"/>
        <rFont val="ＭＳ Ｐゴシック"/>
        <family val="3"/>
        <charset val="128"/>
      </rPr>
      <t>（どのくらいの頻度でチェックされているかなど、詳細を示してください）</t>
    </r>
    <rPh sb="4" eb="7">
      <t>ていきてき</t>
    </rPh>
    <rPh sb="16" eb="18">
      <t>せいそう</t>
    </rPh>
    <rPh sb="19" eb="21">
      <t>じっし</t>
    </rPh>
    <rPh sb="35" eb="37">
      <t>ひんど</t>
    </rPh>
    <rPh sb="51" eb="53">
      <t>しょうさい</t>
    </rPh>
    <rPh sb="54" eb="55">
      <t>しめ</t>
    </rPh>
    <phoneticPr fontId="10" type="noConversion"/>
  </si>
  <si>
    <t>現場における非破壊的保全を実施していますか？</t>
    <rPh sb="0" eb="2">
      <t>げんば</t>
    </rPh>
    <rPh sb="6" eb="10">
      <t>ひはかいてき</t>
    </rPh>
    <rPh sb="10" eb="12">
      <t>ほぜん</t>
    </rPh>
    <rPh sb="13" eb="15">
      <t>じっし</t>
    </rPh>
    <phoneticPr fontId="10" type="noConversion"/>
  </si>
  <si>
    <t>サイトを保護するために、[何らかの]介入措置を実施していますか？</t>
    <rPh sb="4" eb="6">
      <t>ほご</t>
    </rPh>
    <rPh sb="13" eb="14">
      <t>なん</t>
    </rPh>
    <rPh sb="18" eb="20">
      <t>かいにゅう</t>
    </rPh>
    <rPh sb="20" eb="22">
      <t>そち</t>
    </rPh>
    <rPh sb="23" eb="25">
      <t>じっし</t>
    </rPh>
    <phoneticPr fontId="10" type="noConversion"/>
  </si>
  <si>
    <r>
      <t>地質遺産の破壊や一部除去は禁止されていますか？</t>
    </r>
    <r>
      <rPr>
        <sz val="10"/>
        <color rgb="FFFF0000"/>
        <rFont val="ＭＳ Ｐゴシック"/>
        <family val="3"/>
        <charset val="128"/>
      </rPr>
      <t>（詳細を示してください）</t>
    </r>
    <rPh sb="0" eb="2">
      <t>ちしつ</t>
    </rPh>
    <rPh sb="2" eb="4">
      <t>いさん</t>
    </rPh>
    <rPh sb="5" eb="7">
      <t>はかい</t>
    </rPh>
    <rPh sb="8" eb="10">
      <t>いちぶ</t>
    </rPh>
    <rPh sb="10" eb="12">
      <t>じょきょ</t>
    </rPh>
    <rPh sb="13" eb="15">
      <t>きんし</t>
    </rPh>
    <phoneticPr fontId="10" type="noConversion"/>
  </si>
  <si>
    <r>
      <t xml:space="preserve">Maximum Total / </t>
    </r>
    <r>
      <rPr>
        <b/>
        <sz val="12"/>
        <rFont val="ＭＳ Ｐゴシック"/>
        <family val="3"/>
        <charset val="128"/>
      </rPr>
      <t>最大合計</t>
    </r>
    <rPh sb="16" eb="18">
      <t>さいだい</t>
    </rPh>
    <rPh sb="18" eb="20">
      <t>ごうけい</t>
    </rPh>
    <phoneticPr fontId="10" type="noConversion"/>
  </si>
  <si>
    <t>教育</t>
    <rPh sb="0" eb="2">
      <t>きょういく</t>
    </rPh>
    <phoneticPr fontId="10" type="noConversion"/>
  </si>
  <si>
    <t>地質遺産に特化した、教育活動のプログラムはありますか？</t>
    <rPh sb="0" eb="2">
      <t>ちしつ</t>
    </rPh>
    <rPh sb="2" eb="4">
      <t>いさん</t>
    </rPh>
    <rPh sb="5" eb="7">
      <t>とっか</t>
    </rPh>
    <rPh sb="10" eb="12">
      <t>きょういく</t>
    </rPh>
    <rPh sb="12" eb="14">
      <t>かつどう</t>
    </rPh>
    <phoneticPr fontId="10" type="noConversion"/>
  </si>
  <si>
    <r>
      <t>地質遺産を、自然・文化・無形文化遺産に結び付けた教材を作ってきましたか？</t>
    </r>
    <r>
      <rPr>
        <sz val="10"/>
        <color rgb="FFFF0000"/>
        <rFont val="ＭＳ Ｐゴシック"/>
        <family val="3"/>
        <charset val="128"/>
      </rPr>
      <t>（リストを示してください）</t>
    </r>
    <rPh sb="0" eb="2">
      <t>ちしつ</t>
    </rPh>
    <rPh sb="2" eb="4">
      <t>いさん</t>
    </rPh>
    <rPh sb="6" eb="8">
      <t>しぜん</t>
    </rPh>
    <rPh sb="9" eb="11">
      <t>ぶんか</t>
    </rPh>
    <rPh sb="12" eb="14">
      <t>むけい</t>
    </rPh>
    <rPh sb="14" eb="16">
      <t>ぶんか</t>
    </rPh>
    <rPh sb="16" eb="18">
      <t>いさん</t>
    </rPh>
    <rPh sb="19" eb="20">
      <t>むす</t>
    </rPh>
    <rPh sb="21" eb="22">
      <t>つ</t>
    </rPh>
    <rPh sb="24" eb="26">
      <t>きょうざい</t>
    </rPh>
    <rPh sb="27" eb="28">
      <t>つく</t>
    </rPh>
    <phoneticPr fontId="10" type="noConversion"/>
  </si>
  <si>
    <t>iD.10</t>
    <phoneticPr fontId="10" type="noConversion"/>
  </si>
  <si>
    <r>
      <t>気候変動に関する教育プログラムを実施していますか？</t>
    </r>
    <r>
      <rPr>
        <sz val="10"/>
        <color rgb="FFFF0000"/>
        <rFont val="ＭＳ Ｐゴシック"/>
        <family val="3"/>
        <charset val="128"/>
      </rPr>
      <t>（リストを示してください）</t>
    </r>
    <rPh sb="0" eb="2">
      <t>きこう</t>
    </rPh>
    <rPh sb="2" eb="4">
      <t>へんどう</t>
    </rPh>
    <rPh sb="5" eb="6">
      <t>かん</t>
    </rPh>
    <rPh sb="8" eb="10">
      <t>きょういく</t>
    </rPh>
    <rPh sb="16" eb="18">
      <t>じっし</t>
    </rPh>
    <phoneticPr fontId="10" type="noConversion"/>
  </si>
  <si>
    <t>研究</t>
    <rPh sb="0" eb="2">
      <t>けんきゅう</t>
    </rPh>
    <phoneticPr fontId="10" type="noConversion"/>
  </si>
  <si>
    <r>
      <t>科学機関や大学との正式なパートナーシップはありますか？</t>
    </r>
    <r>
      <rPr>
        <sz val="10"/>
        <color rgb="FFFF0000"/>
        <rFont val="ＭＳ Ｐゴシック"/>
        <family val="3"/>
        <charset val="128"/>
      </rPr>
      <t>（リストを示してください）</t>
    </r>
    <rPh sb="0" eb="2">
      <t>かがく</t>
    </rPh>
    <rPh sb="2" eb="4">
      <t>きかん</t>
    </rPh>
    <rPh sb="5" eb="7">
      <t>だいがく</t>
    </rPh>
    <rPh sb="9" eb="11">
      <t>せいしき</t>
    </rPh>
    <phoneticPr fontId="10" type="noConversion"/>
  </si>
  <si>
    <r>
      <t xml:space="preserve">Do universities use your (a)UGGp for camps or field work activities in any of these fields of study? </t>
    </r>
    <r>
      <rPr>
        <sz val="10"/>
        <color indexed="10"/>
        <rFont val="Arial"/>
        <family val="2"/>
      </rPr>
      <t>(Please provide a list)</t>
    </r>
    <phoneticPr fontId="10" type="noConversion"/>
  </si>
  <si>
    <t>持続可能な経済開発</t>
    <rPh sb="0" eb="2">
      <t>じぞく</t>
    </rPh>
    <rPh sb="2" eb="4">
      <t>かのう</t>
    </rPh>
    <rPh sb="5" eb="7">
      <t>けいざい</t>
    </rPh>
    <rPh sb="7" eb="9">
      <t>かいはつ</t>
    </rPh>
    <phoneticPr fontId="10" type="noConversion"/>
  </si>
  <si>
    <t>可視性</t>
    <rPh sb="0" eb="3">
      <t>かしせい</t>
    </rPh>
    <phoneticPr fontId="10" type="noConversion"/>
  </si>
  <si>
    <t>領域の入り口看板はありますか？</t>
    <rPh sb="0" eb="2">
      <t>りょういき</t>
    </rPh>
    <rPh sb="3" eb="4">
      <t>い</t>
    </rPh>
    <rPh sb="5" eb="6">
      <t>ぐち</t>
    </rPh>
    <rPh sb="6" eb="8">
      <t>かんばん</t>
    </rPh>
    <phoneticPr fontId="10" type="noConversion"/>
  </si>
  <si>
    <t>インフラと施設</t>
    <rPh sb="5" eb="7">
      <t>しせつ</t>
    </rPh>
    <phoneticPr fontId="10" type="noConversion"/>
  </si>
  <si>
    <r>
      <rPr>
        <b/>
        <sz val="11"/>
        <color theme="1"/>
        <rFont val="ＭＳ Ｐゴシック"/>
        <family val="3"/>
        <charset val="128"/>
      </rPr>
      <t>コミュニケーションツール</t>
    </r>
    <r>
      <rPr>
        <b/>
        <sz val="11"/>
        <color theme="1"/>
        <rFont val="Arial"/>
        <family val="2"/>
      </rPr>
      <t>[</t>
    </r>
    <r>
      <rPr>
        <b/>
        <sz val="11"/>
        <color theme="1"/>
        <rFont val="ＭＳ Ｐゴシック"/>
        <family val="3"/>
        <charset val="128"/>
      </rPr>
      <t>広報手段</t>
    </r>
    <r>
      <rPr>
        <b/>
        <sz val="11"/>
        <color theme="1"/>
        <rFont val="Arial"/>
        <family val="2"/>
      </rPr>
      <t>]</t>
    </r>
    <rPh sb="13" eb="15">
      <t>こうほう</t>
    </rPh>
    <rPh sb="15" eb="17">
      <t>しゅだん</t>
    </rPh>
    <phoneticPr fontId="10" type="noConversion"/>
  </si>
  <si>
    <t>定期的に更新されるコミュニケーションツールとして、ウェブサイトを地元住民および来訪者向けに利用していますか？</t>
    <rPh sb="0" eb="3">
      <t>ていきてき</t>
    </rPh>
    <rPh sb="4" eb="6">
      <t>こうしん</t>
    </rPh>
    <rPh sb="32" eb="34">
      <t>じもと</t>
    </rPh>
    <rPh sb="34" eb="36">
      <t>じゅうみん</t>
    </rPh>
    <rPh sb="39" eb="42">
      <t>らいほうしゃ</t>
    </rPh>
    <rPh sb="42" eb="43">
      <t>む</t>
    </rPh>
    <rPh sb="45" eb="47">
      <t>りよう</t>
    </rPh>
    <phoneticPr fontId="10" type="noConversion"/>
  </si>
  <si>
    <t>ウェブサイトでは、多様なツアーを提供していますか？</t>
    <rPh sb="9" eb="11">
      <t>たよう</t>
    </rPh>
    <rPh sb="16" eb="18">
      <t>ていきょう</t>
    </rPh>
    <phoneticPr fontId="10" type="noConversion"/>
  </si>
  <si>
    <t>来訪者向けのサイトを載せた、紙媒体の観光マップを刊行してきましたか？</t>
    <rPh sb="0" eb="3">
      <t>らいほうしゃ</t>
    </rPh>
    <rPh sb="3" eb="4">
      <t>む</t>
    </rPh>
    <rPh sb="10" eb="11">
      <t>の</t>
    </rPh>
    <rPh sb="14" eb="15">
      <t>かみ</t>
    </rPh>
    <rPh sb="15" eb="17">
      <t>ばいたい</t>
    </rPh>
    <rPh sb="18" eb="20">
      <t>かんこう</t>
    </rPh>
    <rPh sb="24" eb="26">
      <t>かんこう</t>
    </rPh>
    <phoneticPr fontId="10" type="noConversion"/>
  </si>
  <si>
    <r>
      <rPr>
        <sz val="10"/>
        <rFont val="ＭＳ Ｐゴシック"/>
        <family val="3"/>
        <charset val="128"/>
      </rPr>
      <t>来訪者</t>
    </r>
    <r>
      <rPr>
        <sz val="10"/>
        <rFont val="Arial"/>
        <family val="2"/>
      </rPr>
      <t>[</t>
    </r>
    <r>
      <rPr>
        <sz val="10"/>
        <rFont val="ＭＳ Ｐゴシック"/>
        <family val="3"/>
        <charset val="128"/>
      </rPr>
      <t>旅行者</t>
    </r>
    <r>
      <rPr>
        <sz val="10"/>
        <rFont val="Arial"/>
        <family val="2"/>
      </rPr>
      <t>]</t>
    </r>
    <r>
      <rPr>
        <sz val="10"/>
        <rFont val="ＭＳ Ｐゴシック"/>
        <family val="3"/>
        <charset val="128"/>
      </rPr>
      <t>の質問に日々専任の職員が答えている、一般向けのメールアドレスはありますか？</t>
    </r>
    <rPh sb="0" eb="3">
      <t>らいほうしゃ</t>
    </rPh>
    <rPh sb="4" eb="7">
      <t>りょこうしゃ</t>
    </rPh>
    <rPh sb="9" eb="11">
      <t>しつもん</t>
    </rPh>
    <rPh sb="12" eb="14">
      <t>ひび</t>
    </rPh>
    <rPh sb="14" eb="16">
      <t>せんにん</t>
    </rPh>
    <rPh sb="17" eb="19">
      <t>しょくいん</t>
    </rPh>
    <rPh sb="20" eb="21">
      <t>こた</t>
    </rPh>
    <rPh sb="26" eb="29">
      <t>いっぱんむ</t>
    </rPh>
    <phoneticPr fontId="10" type="noConversion"/>
  </si>
  <si>
    <t>iF.3.k</t>
    <phoneticPr fontId="10" type="noConversion"/>
  </si>
  <si>
    <t>安全</t>
    <rPh sb="0" eb="2">
      <t>あんぜん</t>
    </rPh>
    <phoneticPr fontId="10" type="noConversion"/>
  </si>
  <si>
    <t>駐車場と休憩所も、一般の人にとって安全ですか？（周辺の交通、落石、など）</t>
    <rPh sb="0" eb="3">
      <t>ちゅうしゃじょう</t>
    </rPh>
    <rPh sb="4" eb="6">
      <t>きゅうけい</t>
    </rPh>
    <rPh sb="6" eb="7">
      <t>じょ</t>
    </rPh>
    <rPh sb="9" eb="11">
      <t>いっぱん</t>
    </rPh>
    <rPh sb="12" eb="13">
      <t>ひと</t>
    </rPh>
    <rPh sb="17" eb="19">
      <t>あんぜん</t>
    </rPh>
    <rPh sb="24" eb="26">
      <t>しゅうへん</t>
    </rPh>
    <rPh sb="27" eb="29">
      <t>こうつう</t>
    </rPh>
    <rPh sb="30" eb="32">
      <t>らくせき</t>
    </rPh>
    <phoneticPr fontId="10" type="noConversion"/>
  </si>
  <si>
    <t>パートナーシップ</t>
    <phoneticPr fontId="10" type="noConversion"/>
  </si>
  <si>
    <r>
      <t>パートナーとの、明確で共通の責任を定めた、正式なパートナーシップ・協定はありますか？</t>
    </r>
    <r>
      <rPr>
        <sz val="10"/>
        <color rgb="FFFF0000"/>
        <rFont val="ＭＳ Ｐゴシック"/>
        <family val="3"/>
        <charset val="128"/>
      </rPr>
      <t>（リストを示してください）</t>
    </r>
    <rPh sb="8" eb="10">
      <t>めいかく</t>
    </rPh>
    <rPh sb="11" eb="13">
      <t>きょうつう</t>
    </rPh>
    <rPh sb="14" eb="16">
      <t>せきにん</t>
    </rPh>
    <rPh sb="17" eb="18">
      <t>さだ</t>
    </rPh>
    <rPh sb="21" eb="23">
      <t>せいしき</t>
    </rPh>
    <rPh sb="33" eb="35">
      <t>きょうてい</t>
    </rPh>
    <phoneticPr fontId="10" type="noConversion"/>
  </si>
  <si>
    <t>Does your (a)UGGp boundary correspond with a local administrative or other locally recognised boundary?</t>
    <phoneticPr fontId="10" type="noConversion"/>
  </si>
  <si>
    <r>
      <t xml:space="preserve">Does your (a)UGGp have a diverse range of geological time periods? </t>
    </r>
    <r>
      <rPr>
        <sz val="10"/>
        <color rgb="FFFF0000"/>
        <rFont val="Arial"/>
        <family val="2"/>
      </rPr>
      <t>(Please give details)</t>
    </r>
    <phoneticPr fontId="10" type="noConversion"/>
  </si>
  <si>
    <r>
      <rPr>
        <sz val="10"/>
        <rFont val="ＭＳ Ｐゴシック"/>
        <family val="3"/>
        <charset val="128"/>
      </rPr>
      <t>地場産品</t>
    </r>
    <r>
      <rPr>
        <sz val="10"/>
        <rFont val="Arial"/>
        <family val="2"/>
      </rPr>
      <t>/</t>
    </r>
    <r>
      <rPr>
        <sz val="10"/>
        <rFont val="ＭＳ Ｐゴシック"/>
        <family val="3"/>
        <charset val="128"/>
      </rPr>
      <t>食品を披露し、マーケティングを推進する取り組みはありますか？</t>
    </r>
    <r>
      <rPr>
        <sz val="10"/>
        <color rgb="FFFF0000"/>
        <rFont val="ＭＳ Ｐゴシック"/>
        <family val="3"/>
        <charset val="128"/>
      </rPr>
      <t>（詳細を示してください）</t>
    </r>
    <rPh sb="0" eb="2">
      <t>じば</t>
    </rPh>
    <rPh sb="2" eb="4">
      <t>さんぴん</t>
    </rPh>
    <rPh sb="5" eb="7">
      <t>しょくひん</t>
    </rPh>
    <rPh sb="8" eb="10">
      <t>ひろう</t>
    </rPh>
    <rPh sb="20" eb="22">
      <t>すいしん</t>
    </rPh>
    <rPh sb="24" eb="25">
      <t>と</t>
    </rPh>
    <rPh sb="26" eb="27">
      <t>く</t>
    </rPh>
    <phoneticPr fontId="10" type="noConversion"/>
  </si>
  <si>
    <r>
      <t>地域の持続的なおよび/または有機的な食品と、ガストロノミー[美食]を、積極的に宣伝していますか？</t>
    </r>
    <r>
      <rPr>
        <sz val="10"/>
        <color rgb="FFFF0000"/>
        <rFont val="ＭＳ Ｐゴシック"/>
        <family val="3"/>
        <charset val="128"/>
      </rPr>
      <t>（詳細を示してください）</t>
    </r>
    <rPh sb="0" eb="2">
      <t>ちいき</t>
    </rPh>
    <rPh sb="3" eb="6">
      <t>じぞくてき</t>
    </rPh>
    <rPh sb="14" eb="17">
      <t>ゆうきてき</t>
    </rPh>
    <rPh sb="18" eb="20">
      <t>しょくひん</t>
    </rPh>
    <rPh sb="30" eb="32">
      <t>びしょく</t>
    </rPh>
    <rPh sb="35" eb="38">
      <t>せっきょくてき</t>
    </rPh>
    <rPh sb="39" eb="41">
      <t>せんでん</t>
    </rPh>
    <phoneticPr fontId="10" type="noConversion"/>
  </si>
  <si>
    <t>パートナーは、自らがジオパークのパートナーであることをはっきりと示していますか（例：ウェブサイト上で、敷地内で、など）？</t>
    <rPh sb="7" eb="8">
      <t>みずか</t>
    </rPh>
    <rPh sb="32" eb="33">
      <t>しめ</t>
    </rPh>
    <rPh sb="40" eb="41">
      <t>れい</t>
    </rPh>
    <rPh sb="48" eb="49">
      <t>じょう</t>
    </rPh>
    <rPh sb="51" eb="53">
      <t>しきち</t>
    </rPh>
    <rPh sb="53" eb="54">
      <t>ない</t>
    </rPh>
    <phoneticPr fontId="10" type="noConversion"/>
  </si>
  <si>
    <t>ジオツーリズム</t>
    <phoneticPr fontId="10" type="noConversion"/>
  </si>
  <si>
    <r>
      <rPr>
        <sz val="10"/>
        <color theme="1"/>
        <rFont val="ＭＳ Ｐゴシック"/>
        <family val="3"/>
        <charset val="128"/>
      </rPr>
      <t>少なくとも今後４年間にわたる、基本的な観光戦略を作ってきましたか？または、</t>
    </r>
    <r>
      <rPr>
        <sz val="10"/>
        <color theme="1"/>
        <rFont val="Arial"/>
        <family val="2"/>
      </rPr>
      <t>UGGp(</t>
    </r>
    <r>
      <rPr>
        <sz val="10"/>
        <color theme="1"/>
        <rFont val="ＭＳ Ｐゴシック"/>
        <family val="3"/>
        <charset val="128"/>
      </rPr>
      <t>申請地域）は、地域の包括的な観光戦略の中に組み込まれていますか？</t>
    </r>
    <r>
      <rPr>
        <sz val="10"/>
        <color rgb="FFFF0000"/>
        <rFont val="ＭＳ Ｐゴシック"/>
        <family val="3"/>
        <charset val="128"/>
      </rPr>
      <t>（詳細を示してください）</t>
    </r>
    <rPh sb="0" eb="1">
      <t>すく</t>
    </rPh>
    <rPh sb="5" eb="7">
      <t>こんご</t>
    </rPh>
    <rPh sb="8" eb="10">
      <t>ねんかん</t>
    </rPh>
    <rPh sb="15" eb="18">
      <t>きほんてき</t>
    </rPh>
    <rPh sb="19" eb="21">
      <t>かんこう</t>
    </rPh>
    <rPh sb="21" eb="23">
      <t>せんりゃく</t>
    </rPh>
    <rPh sb="24" eb="25">
      <t>つく</t>
    </rPh>
    <rPh sb="42" eb="44">
      <t>しんせい</t>
    </rPh>
    <rPh sb="44" eb="46">
      <t>ちいき</t>
    </rPh>
    <rPh sb="49" eb="51">
      <t>ちいき</t>
    </rPh>
    <rPh sb="52" eb="55">
      <t>ほうかつてき</t>
    </rPh>
    <rPh sb="56" eb="58">
      <t>かんこう</t>
    </rPh>
    <rPh sb="58" eb="60">
      <t>せんりゃく</t>
    </rPh>
    <rPh sb="61" eb="62">
      <t>なか</t>
    </rPh>
    <rPh sb="63" eb="64">
      <t>く</t>
    </rPh>
    <rPh sb="65" eb="66">
      <t>こ</t>
    </rPh>
    <phoneticPr fontId="10" type="noConversion"/>
  </si>
  <si>
    <r>
      <rPr>
        <sz val="10"/>
        <rFont val="ＭＳ Ｐゴシック"/>
        <family val="3"/>
        <charset val="128"/>
      </rPr>
      <t>最も近い観光拠点で、</t>
    </r>
    <r>
      <rPr>
        <sz val="10"/>
        <rFont val="Arial"/>
        <family val="2"/>
      </rPr>
      <t>UGGp(</t>
    </r>
    <r>
      <rPr>
        <sz val="10"/>
        <rFont val="ＭＳ Ｐゴシック"/>
        <family val="3"/>
        <charset val="128"/>
      </rPr>
      <t>申請地域）に関する情報を提供していますか？</t>
    </r>
    <rPh sb="0" eb="1">
      <t>もっと</t>
    </rPh>
    <rPh sb="2" eb="3">
      <t>ちか</t>
    </rPh>
    <rPh sb="4" eb="6">
      <t>かんこう</t>
    </rPh>
    <rPh sb="6" eb="8">
      <t>きょてん</t>
    </rPh>
    <rPh sb="15" eb="17">
      <t>しんせい</t>
    </rPh>
    <rPh sb="17" eb="19">
      <t>ちいき</t>
    </rPh>
    <rPh sb="21" eb="22">
      <t>かん</t>
    </rPh>
    <rPh sb="24" eb="26">
      <t>じょうほう</t>
    </rPh>
    <rPh sb="27" eb="29">
      <t>ていきょう</t>
    </rPh>
    <phoneticPr fontId="10" type="noConversion"/>
  </si>
  <si>
    <r>
      <t>来訪者が入手可能な宣伝材料はありますか？</t>
    </r>
    <r>
      <rPr>
        <sz val="10"/>
        <color rgb="FFFF0000"/>
        <rFont val="ＭＳ Ｐゴシック"/>
        <family val="3"/>
        <charset val="128"/>
      </rPr>
      <t>（リストを示してください）</t>
    </r>
    <rPh sb="0" eb="3">
      <t>らいほうしゃ</t>
    </rPh>
    <rPh sb="4" eb="6">
      <t>にゅうしゅ</t>
    </rPh>
    <rPh sb="6" eb="8">
      <t>かのう</t>
    </rPh>
    <rPh sb="9" eb="11">
      <t>せんでん</t>
    </rPh>
    <rPh sb="11" eb="13">
      <t>ざいりょう</t>
    </rPh>
    <phoneticPr fontId="10" type="noConversion"/>
  </si>
  <si>
    <t>ツアー事業者とのパートナーシップはありますか？</t>
    <rPh sb="3" eb="6">
      <t>じぎょうしゃ</t>
    </rPh>
    <phoneticPr fontId="10" type="noConversion"/>
  </si>
  <si>
    <r>
      <rPr>
        <sz val="10"/>
        <rFont val="ＭＳ Ｐゴシック"/>
        <family val="3"/>
        <charset val="128"/>
      </rPr>
      <t>これ</t>
    </r>
    <r>
      <rPr>
        <sz val="10"/>
        <rFont val="Arial"/>
        <family val="2"/>
      </rPr>
      <t>[</t>
    </r>
    <r>
      <rPr>
        <sz val="10"/>
        <rFont val="ＭＳ Ｐゴシック"/>
        <family val="3"/>
        <charset val="128"/>
      </rPr>
      <t>このリスク</t>
    </r>
    <r>
      <rPr>
        <sz val="10"/>
        <rFont val="Arial"/>
        <family val="2"/>
      </rPr>
      <t>]</t>
    </r>
    <r>
      <rPr>
        <sz val="10"/>
        <rFont val="ＭＳ Ｐゴシック"/>
        <family val="3"/>
        <charset val="128"/>
      </rPr>
      <t>は監視されていますか？それゆえ、軽減するための仕組みが導入されていますか？</t>
    </r>
    <rPh sb="10" eb="12">
      <t>かんし</t>
    </rPh>
    <rPh sb="25" eb="27">
      <t>けいげん</t>
    </rPh>
    <rPh sb="32" eb="34">
      <t>しく</t>
    </rPh>
    <rPh sb="36" eb="38">
      <t>どうにゅう</t>
    </rPh>
    <phoneticPr fontId="10" type="noConversion"/>
  </si>
  <si>
    <t>マスツーリズムを制限し、持続的な観光活動を促進する方針[政策]はありますか？</t>
    <rPh sb="8" eb="10">
      <t>せいげん</t>
    </rPh>
    <rPh sb="12" eb="15">
      <t>じぞくてき</t>
    </rPh>
    <rPh sb="16" eb="18">
      <t>かんこう</t>
    </rPh>
    <rPh sb="18" eb="20">
      <t>かつどう</t>
    </rPh>
    <rPh sb="21" eb="23">
      <t>そくしん</t>
    </rPh>
    <rPh sb="25" eb="27">
      <t>ほうしん</t>
    </rPh>
    <rPh sb="28" eb="30">
      <t>せいさく</t>
    </rPh>
    <phoneticPr fontId="10" type="noConversion"/>
  </si>
  <si>
    <t>イベント</t>
    <phoneticPr fontId="10" type="noConversion"/>
  </si>
  <si>
    <r>
      <rPr>
        <b/>
        <sz val="16"/>
        <color theme="1"/>
        <rFont val="Arial"/>
        <family val="2"/>
      </rPr>
      <t>Please read the INTRODUCTION, CHECKLIST and the EXPLANATORY NOTE TO THE CHECKLIST before completing this form:</t>
    </r>
    <r>
      <rPr>
        <b/>
        <sz val="14"/>
        <color theme="1"/>
        <rFont val="Arial"/>
        <family val="2"/>
      </rPr>
      <t xml:space="preserve"> </t>
    </r>
    <r>
      <rPr>
        <sz val="14"/>
        <color theme="1"/>
        <rFont val="Arial"/>
        <family val="2"/>
      </rPr>
      <t>https://en.unesco.org/sites/default/files/checklist_vf.pdf https://en.unesco.org/sites/default/files/explanatory_notes_vf_october2020.pdf</t>
    </r>
    <phoneticPr fontId="10" type="noConversion"/>
  </si>
  <si>
    <r>
      <t xml:space="preserve">Updated: October 2021 / </t>
    </r>
    <r>
      <rPr>
        <i/>
        <sz val="10"/>
        <rFont val="ＭＳ Ｐゴシック"/>
        <family val="3"/>
        <charset val="128"/>
      </rPr>
      <t>更新：２０２１年１０月</t>
    </r>
    <rPh sb="24" eb="26">
      <t>こうしん</t>
    </rPh>
    <rPh sb="31" eb="32">
      <t>ねん</t>
    </rPh>
    <rPh sb="34" eb="35">
      <t>がつ</t>
    </rPh>
    <phoneticPr fontId="10" type="noConversion"/>
  </si>
  <si>
    <t>配点</t>
    <rPh sb="0" eb="2">
      <t>はいてん</t>
    </rPh>
    <phoneticPr fontId="10" type="noConversion"/>
  </si>
  <si>
    <t>自己評価</t>
    <rPh sb="0" eb="2">
      <t>じこ</t>
    </rPh>
    <rPh sb="2" eb="4">
      <t>ひょうか</t>
    </rPh>
    <phoneticPr fontId="10" type="noConversion"/>
  </si>
  <si>
    <t>審査員の評価</t>
    <rPh sb="0" eb="3">
      <t>しんさいん</t>
    </rPh>
    <rPh sb="4" eb="6">
      <t>ひょうか</t>
    </rPh>
    <phoneticPr fontId="10" type="noConversion"/>
  </si>
  <si>
    <t>他の自然遺産ー生物的</t>
    <rPh sb="0" eb="1">
      <t>た</t>
    </rPh>
    <rPh sb="2" eb="4">
      <t>しぜん</t>
    </rPh>
    <rPh sb="4" eb="6">
      <t>いさん</t>
    </rPh>
    <rPh sb="7" eb="10">
      <t>せいぶつてき</t>
    </rPh>
    <phoneticPr fontId="10" type="noConversion"/>
  </si>
  <si>
    <t>はい</t>
    <phoneticPr fontId="10" type="noConversion"/>
  </si>
  <si>
    <t>いいえ</t>
    <phoneticPr fontId="10" type="noConversion"/>
  </si>
  <si>
    <t>該当なし</t>
    <rPh sb="0" eb="2">
      <t>がいとう</t>
    </rPh>
    <phoneticPr fontId="10" type="noConversion"/>
  </si>
  <si>
    <r>
      <rPr>
        <sz val="10"/>
        <rFont val="ＭＳ Ｐゴシック"/>
        <family val="3"/>
        <charset val="128"/>
      </rPr>
      <t>自然遺産について、発信し啓発していますか？</t>
    </r>
    <r>
      <rPr>
        <sz val="10"/>
        <color rgb="FFFF0000"/>
        <rFont val="ＭＳ Ｐゴシック"/>
        <family val="3"/>
        <charset val="128"/>
      </rPr>
      <t>（詳細を示してください）</t>
    </r>
    <phoneticPr fontId="10" type="noConversion"/>
  </si>
  <si>
    <t>有形文化遺産</t>
    <rPh sb="0" eb="2">
      <t>ゆうけい</t>
    </rPh>
    <rPh sb="2" eb="4">
      <t>ぶんか</t>
    </rPh>
    <rPh sb="4" eb="6">
      <t>いさん</t>
    </rPh>
    <phoneticPr fontId="10" type="noConversion"/>
  </si>
  <si>
    <t>iiA.2.a</t>
    <phoneticPr fontId="10" type="noConversion"/>
  </si>
  <si>
    <r>
      <rPr>
        <sz val="10"/>
        <rFont val="ＭＳ Ｐゴシック"/>
        <family val="3"/>
        <charset val="128"/>
      </rPr>
      <t>文化遺産について、発信し啓発していますか？</t>
    </r>
    <r>
      <rPr>
        <sz val="10"/>
        <color rgb="FFFF0000"/>
        <rFont val="ＭＳ Ｐゴシック"/>
        <family val="3"/>
        <charset val="128"/>
      </rPr>
      <t>（詳細を示してください）</t>
    </r>
    <phoneticPr fontId="10" type="noConversion"/>
  </si>
  <si>
    <r>
      <rPr>
        <sz val="10"/>
        <rFont val="ＭＳ Ｐゴシック"/>
        <family val="3"/>
        <charset val="128"/>
      </rPr>
      <t>地質遺産を、文化遺産の側面と結びつける活動（教育、観光、など）はありますか？</t>
    </r>
    <r>
      <rPr>
        <sz val="10"/>
        <color rgb="FFFF0000"/>
        <rFont val="ＭＳ Ｐゴシック"/>
        <family val="3"/>
        <charset val="128"/>
      </rPr>
      <t>（詳細を示してください）</t>
    </r>
    <phoneticPr fontId="10" type="noConversion"/>
  </si>
  <si>
    <t>無形文化遺産</t>
    <rPh sb="0" eb="2">
      <t>むけい</t>
    </rPh>
    <rPh sb="2" eb="4">
      <t>ぶんか</t>
    </rPh>
    <rPh sb="4" eb="6">
      <t>いさん</t>
    </rPh>
    <phoneticPr fontId="10" type="noConversion"/>
  </si>
  <si>
    <r>
      <rPr>
        <sz val="10"/>
        <rFont val="ＭＳ Ｐゴシック"/>
        <family val="3"/>
        <charset val="128"/>
      </rPr>
      <t>無形文化遺産について、発信し啓発していますか？</t>
    </r>
    <r>
      <rPr>
        <sz val="10"/>
        <color rgb="FFFF0000"/>
        <rFont val="ＭＳ Ｐゴシック"/>
        <family val="3"/>
        <charset val="128"/>
      </rPr>
      <t>（詳細を示してください）</t>
    </r>
    <phoneticPr fontId="10" type="noConversion"/>
  </si>
  <si>
    <r>
      <rPr>
        <sz val="10"/>
        <rFont val="ＭＳ Ｐゴシック"/>
        <family val="3"/>
        <charset val="128"/>
      </rPr>
      <t>地質遺産を、無形遺産の側面と結びつける活動（教育、観光、など）はありますか？</t>
    </r>
    <r>
      <rPr>
        <sz val="10"/>
        <color rgb="FFFF0000"/>
        <rFont val="ＭＳ Ｐゴシック"/>
        <family val="3"/>
        <charset val="128"/>
      </rPr>
      <t>（詳細を示してください）</t>
    </r>
    <phoneticPr fontId="10" type="noConversion"/>
  </si>
  <si>
    <t>地球科学的プロセス・気候変動・自然災害・再生可能エネルギーに関連したトピック</t>
    <phoneticPr fontId="10" type="noConversion"/>
  </si>
  <si>
    <t>気候変動とその潜在的な影響について、地元住民や来訪者の間で意識を高められるよう促していますか？</t>
    <rPh sb="18" eb="20">
      <t>じもと</t>
    </rPh>
    <rPh sb="20" eb="22">
      <t>じゅうみん</t>
    </rPh>
    <phoneticPr fontId="10" type="noConversion"/>
  </si>
  <si>
    <r>
      <t>パートナーや関係者によって実施されている、気候変動の緩和・適応の取り組みを、支援していますか？</t>
    </r>
    <r>
      <rPr>
        <sz val="10"/>
        <color rgb="FFFF0000"/>
        <rFont val="ＭＳ Ｐゴシック"/>
        <family val="3"/>
        <charset val="128"/>
      </rPr>
      <t>（詳細を示してください）</t>
    </r>
    <phoneticPr fontId="10" type="noConversion"/>
  </si>
  <si>
    <t xml:space="preserve">Do you support natural hazard mitigation initiatives delivered by your partners or stakeholders? </t>
    <phoneticPr fontId="10" type="noConversion"/>
  </si>
  <si>
    <t>パートナーや関係者によって実施されている、自然災害の減災の取り組みを、支援していますか？</t>
    <phoneticPr fontId="10" type="noConversion"/>
  </si>
  <si>
    <t>自然災害と、それを引き起こす、関連の地球科学的プロセスについて、地元住民や来訪者の間で意識を高められるよう促していますか？</t>
    <rPh sb="32" eb="34">
      <t>じもと</t>
    </rPh>
    <rPh sb="34" eb="36">
      <t>じゅうみん</t>
    </rPh>
    <phoneticPr fontId="10" type="noConversion"/>
  </si>
  <si>
    <r>
      <t xml:space="preserve">Maximum Total / </t>
    </r>
    <r>
      <rPr>
        <b/>
        <sz val="12"/>
        <rFont val="ＭＳ Ｐゴシック"/>
        <family val="3"/>
        <charset val="128"/>
      </rPr>
      <t>最大合計</t>
    </r>
    <rPh sb="16" eb="18">
      <t>さいだい</t>
    </rPh>
    <rPh sb="18" eb="20">
      <t>ごうけい</t>
    </rPh>
    <phoneticPr fontId="10" type="noConversion"/>
  </si>
  <si>
    <t>持続的利用の必要性</t>
    <rPh sb="0" eb="3">
      <t>じぞくてき</t>
    </rPh>
    <rPh sb="3" eb="5">
      <t>りよう</t>
    </rPh>
    <rPh sb="6" eb="9">
      <t>ひつようせい</t>
    </rPh>
    <phoneticPr fontId="10" type="noConversion"/>
  </si>
  <si>
    <t>iiC.1</t>
    <phoneticPr fontId="10" type="noConversion"/>
  </si>
  <si>
    <r>
      <t>UGGp</t>
    </r>
    <r>
      <rPr>
        <sz val="10"/>
        <rFont val="ＭＳ Ｐゴシック"/>
        <family val="3"/>
        <charset val="128"/>
      </rPr>
      <t>（申請地域）内の天然資源の持続的利用の必要性について、意識と理解をさらに高め［ることを何かし］ていますか？</t>
    </r>
    <r>
      <rPr>
        <sz val="10"/>
        <color rgb="FFFF0000"/>
        <rFont val="ＭＳ Ｐゴシック"/>
        <family val="3"/>
        <charset val="128"/>
      </rPr>
      <t>（詳細を示してください）</t>
    </r>
    <phoneticPr fontId="10" type="noConversion"/>
  </si>
  <si>
    <r>
      <t>UGGp</t>
    </r>
    <r>
      <rPr>
        <sz val="10"/>
        <rFont val="ＭＳ Ｐゴシック"/>
        <family val="3"/>
        <charset val="128"/>
      </rPr>
      <t>（申請地域）の水資源とその限界について、さらに意識と理解を高め［ることを何かし］ていますか？</t>
    </r>
    <r>
      <rPr>
        <sz val="10"/>
        <color rgb="FFFF0000"/>
        <rFont val="ＭＳ Ｐゴシック"/>
        <family val="3"/>
        <charset val="128"/>
      </rPr>
      <t>（詳細を示してください）</t>
    </r>
    <phoneticPr fontId="10" type="noConversion"/>
  </si>
  <si>
    <r>
      <rPr>
        <sz val="10"/>
        <rFont val="ＭＳ Ｐゴシック"/>
        <family val="3"/>
        <charset val="128"/>
      </rPr>
      <t>パートナーが水をもっと持続的に利用するよう促進する取り組みを、実施または支援していますか？</t>
    </r>
    <r>
      <rPr>
        <sz val="10"/>
        <color rgb="FFFF0000"/>
        <rFont val="ＭＳ Ｐゴシック"/>
        <family val="3"/>
        <charset val="128"/>
      </rPr>
      <t>（詳細を示してください）</t>
    </r>
    <phoneticPr fontId="10" type="noConversion"/>
  </si>
  <si>
    <r>
      <t xml:space="preserve">Maximum total / </t>
    </r>
    <r>
      <rPr>
        <b/>
        <sz val="12"/>
        <rFont val="ＭＳ Ｐゴシック"/>
        <family val="3"/>
        <charset val="128"/>
      </rPr>
      <t>最大合計</t>
    </r>
    <rPh sb="16" eb="18">
      <t>さいだい</t>
    </rPh>
    <rPh sb="18" eb="20">
      <t>ごうけい</t>
    </rPh>
    <phoneticPr fontId="10" type="noConversion"/>
  </si>
  <si>
    <t xml:space="preserve">* when not applicable, click check box and corresponding maximum score. </t>
    <phoneticPr fontId="10" type="noConversion"/>
  </si>
  <si>
    <t>管理運営団体</t>
    <rPh sb="0" eb="2">
      <t>かんり</t>
    </rPh>
    <rPh sb="2" eb="4">
      <t>うんえい</t>
    </rPh>
    <rPh sb="4" eb="6">
      <t>だんたい</t>
    </rPh>
    <phoneticPr fontId="10" type="noConversion"/>
  </si>
  <si>
    <r>
      <t>c. Sustainable economic activity?</t>
    </r>
    <r>
      <rPr>
        <sz val="10"/>
        <rFont val="ＭＳ Ｐゴシック"/>
        <family val="3"/>
        <charset val="128"/>
      </rPr>
      <t>　</t>
    </r>
    <r>
      <rPr>
        <sz val="10"/>
        <rFont val="Arial"/>
        <family val="2"/>
      </rPr>
      <t xml:space="preserve">c. </t>
    </r>
    <r>
      <rPr>
        <sz val="10"/>
        <rFont val="ＭＳ Ｐゴシック"/>
        <family val="3"/>
        <charset val="128"/>
      </rPr>
      <t>持続可能な経済活動</t>
    </r>
    <phoneticPr fontId="10" type="noConversion"/>
  </si>
  <si>
    <r>
      <t>d. Education?</t>
    </r>
    <r>
      <rPr>
        <sz val="10"/>
        <rFont val="ＭＳ Ｐゴシック"/>
        <family val="3"/>
        <charset val="128"/>
      </rPr>
      <t>　</t>
    </r>
    <r>
      <rPr>
        <sz val="10"/>
        <rFont val="Arial"/>
        <family val="2"/>
      </rPr>
      <t xml:space="preserve">d. </t>
    </r>
    <r>
      <rPr>
        <sz val="10"/>
        <rFont val="ＭＳ Ｐゴシック"/>
        <family val="3"/>
        <charset val="128"/>
      </rPr>
      <t>教育</t>
    </r>
    <phoneticPr fontId="10" type="noConversion"/>
  </si>
  <si>
    <r>
      <t>UGGp</t>
    </r>
    <r>
      <rPr>
        <sz val="10"/>
        <rFont val="ＭＳ Ｐゴシック"/>
        <family val="3"/>
        <charset val="128"/>
      </rPr>
      <t>（申請地域）の管理運営団体には、国・地方・地域の行政当局［国・都道府県・市町村］との間に、正式なパートナーシップがありますか？</t>
    </r>
    <r>
      <rPr>
        <sz val="10"/>
        <color rgb="FFFF0000"/>
        <rFont val="ＭＳ Ｐゴシック"/>
        <family val="3"/>
        <charset val="128"/>
      </rPr>
      <t>（詳細を示してください）</t>
    </r>
    <phoneticPr fontId="10" type="noConversion"/>
  </si>
  <si>
    <r>
      <t xml:space="preserve">Maximum Total / </t>
    </r>
    <r>
      <rPr>
        <b/>
        <sz val="11"/>
        <rFont val="ＭＳ Ｐゴシック"/>
        <family val="3"/>
        <charset val="128"/>
      </rPr>
      <t>最大合計</t>
    </r>
    <rPh sb="16" eb="18">
      <t>さいだい</t>
    </rPh>
    <rPh sb="18" eb="20">
      <t>ごうけい</t>
    </rPh>
    <phoneticPr fontId="10" type="noConversion"/>
  </si>
  <si>
    <t>適応な能力</t>
    <rPh sb="0" eb="2">
      <t>てきおう</t>
    </rPh>
    <rPh sb="3" eb="5">
      <t>のうりょく</t>
    </rPh>
    <phoneticPr fontId="10" type="noConversion"/>
  </si>
  <si>
    <t>iiiB.6</t>
    <phoneticPr fontId="10" type="noConversion"/>
  </si>
  <si>
    <t>iiiB.9</t>
    <phoneticPr fontId="10" type="noConversion"/>
  </si>
  <si>
    <r>
      <t xml:space="preserve">Do you have a management plan including these different items: / </t>
    </r>
    <r>
      <rPr>
        <sz val="10"/>
        <rFont val="ＭＳ Ｐゴシック"/>
        <family val="3"/>
        <charset val="128"/>
      </rPr>
      <t>以下の様々な項目を含んだ管理運営計画を有していますか？</t>
    </r>
    <phoneticPr fontId="10" type="noConversion"/>
  </si>
  <si>
    <r>
      <rPr>
        <sz val="10"/>
        <color theme="1"/>
        <rFont val="ＭＳ Ｐゴシック"/>
        <family val="3"/>
        <charset val="128"/>
      </rPr>
      <t>来訪者を数えていますか？</t>
    </r>
    <r>
      <rPr>
        <sz val="10"/>
        <color rgb="FFFF0000"/>
        <rFont val="ＭＳ Ｐゴシック"/>
        <family val="3"/>
        <charset val="128"/>
      </rPr>
      <t>（詳細を示してください）</t>
    </r>
    <phoneticPr fontId="10" type="noConversion"/>
  </si>
  <si>
    <t>来訪者の満足度を評価するために、アンケートを使用していますか？</t>
    <phoneticPr fontId="10" type="noConversion"/>
  </si>
  <si>
    <r>
      <t>Criterion iv: (iv) in the case where an applying area overlaps with another UNESCO designated site, such as a World Heritage Site or Biosphere Reserve,</t>
    </r>
    <r>
      <rPr>
        <sz val="11"/>
        <color rgb="FFFF0000"/>
        <rFont val="Arial"/>
        <family val="2"/>
      </rPr>
      <t xml:space="preserve"> </t>
    </r>
    <r>
      <rPr>
        <b/>
        <sz val="11"/>
        <rFont val="Arial"/>
        <family val="2"/>
      </rPr>
      <t xml:space="preserve">the request must be clearly justified and evidence must be provided for how UNESCO Global Geopark status will add value by being both independently branded and in synergy with the other UNESCO designations  (ivA.1). </t>
    </r>
    <r>
      <rPr>
        <sz val="11"/>
        <rFont val="Arial"/>
        <family val="2"/>
      </rPr>
      <t xml:space="preserve">(Not applicable for intangible cultural heritage, but applicable for non UNESCO international designations such as RAMSAR, Natura 2000, etc. </t>
    </r>
    <r>
      <rPr>
        <b/>
        <sz val="11"/>
        <rFont val="Arial"/>
        <family val="2"/>
      </rPr>
      <t>(ivA.2)</t>
    </r>
    <r>
      <rPr>
        <sz val="11"/>
        <rFont val="Arial"/>
        <family val="2"/>
      </rPr>
      <t>).</t>
    </r>
    <phoneticPr fontId="10" type="noConversion"/>
  </si>
  <si>
    <t>Not applicable*</t>
    <phoneticPr fontId="10" type="noConversion"/>
  </si>
  <si>
    <t>該当しない*</t>
    <rPh sb="0" eb="2">
      <t>ｶﾞｲﾄｳ</t>
    </rPh>
    <phoneticPr fontId="10" type="noConversion"/>
  </si>
  <si>
    <t>ユネスコ認定サイトと重複する認定</t>
    <phoneticPr fontId="10" type="noConversion"/>
  </si>
  <si>
    <r>
      <t xml:space="preserve">Is there a complementarity between your (a)UGGp and the other UNESCO designated sites within the territory? </t>
    </r>
    <r>
      <rPr>
        <sz val="10"/>
        <color indexed="10"/>
        <rFont val="Arial"/>
        <family val="2"/>
        <charset val="161"/>
      </rPr>
      <t>(Please give details)</t>
    </r>
    <phoneticPr fontId="10" type="noConversion"/>
  </si>
  <si>
    <r>
      <t xml:space="preserve">Does your (a)UGGp overlap with or encompass any other UNESCO designated site(s). If Yes, please provide details. </t>
    </r>
    <r>
      <rPr>
        <sz val="10"/>
        <color rgb="FFFF0000"/>
        <rFont val="Arial"/>
        <family val="2"/>
      </rPr>
      <t>If no, please select not applicable and go to ivA.2</t>
    </r>
    <phoneticPr fontId="10" type="noConversion"/>
  </si>
  <si>
    <r>
      <rPr>
        <sz val="10"/>
        <rFont val="ＭＳ Ｐゴシック"/>
        <family val="3"/>
        <charset val="128"/>
      </rPr>
      <t>他のユネスコ認定サイトの管理運営者との間に共同で会合を持ち、経験の交流を実施していますか？</t>
    </r>
    <r>
      <rPr>
        <sz val="10"/>
        <color rgb="FFFF0000"/>
        <rFont val="ＭＳ Ｐゴシック"/>
        <family val="3"/>
        <charset val="128"/>
      </rPr>
      <t>（詳細を示してください）</t>
    </r>
    <phoneticPr fontId="10" type="noConversion"/>
  </si>
  <si>
    <t>両認定の管理運営団体のために、共同のキャパシティ・ビルディング［能力向上］活動を実施していますか？</t>
    <phoneticPr fontId="10" type="noConversion"/>
  </si>
  <si>
    <t>両認定の職員（ガイド、レンジャー、など）のための共同の研修を実施していますか？</t>
    <phoneticPr fontId="10" type="noConversion"/>
  </si>
  <si>
    <r>
      <rPr>
        <sz val="10"/>
        <rFont val="ＭＳ Ｐゴシック"/>
        <family val="3"/>
        <charset val="128"/>
      </rPr>
      <t>フィールド活動を容易にするために、共同でインフラを開発していますか？</t>
    </r>
    <r>
      <rPr>
        <sz val="10"/>
        <color rgb="FFFF0000"/>
        <rFont val="ＭＳ Ｐゴシック"/>
        <family val="3"/>
        <charset val="128"/>
      </rPr>
      <t>（詳細を示してください）</t>
    </r>
    <phoneticPr fontId="10" type="noConversion"/>
  </si>
  <si>
    <r>
      <rPr>
        <sz val="10"/>
        <rFont val="ＭＳ Ｐゴシック"/>
        <family val="3"/>
        <charset val="128"/>
      </rPr>
      <t>他のユネスコ認定サイトと、共同のイベント（会議、展示会など）を展開していますか？</t>
    </r>
    <r>
      <rPr>
        <sz val="10"/>
        <color rgb="FFFF0000"/>
        <rFont val="ＭＳ Ｐゴシック"/>
        <family val="3"/>
        <charset val="128"/>
      </rPr>
      <t>（詳細を示してください）</t>
    </r>
    <phoneticPr fontId="10" type="noConversion"/>
  </si>
  <si>
    <t>［ジオパークの］教育プログラムや活動において、領域には他のユネスコ認定もあることに言及していますか？</t>
    <phoneticPr fontId="10" type="noConversion"/>
  </si>
  <si>
    <r>
      <rPr>
        <sz val="10"/>
        <rFont val="ＭＳ Ｐゴシック"/>
        <family val="3"/>
        <charset val="128"/>
      </rPr>
      <t>他のユネスコ認定サイトと合同で、関係するすべてのロゴが含まれた、共同の宣伝活動・宣伝資料（例：記者会見、観光フェアへの参加）を展開してきましたか？</t>
    </r>
    <r>
      <rPr>
        <sz val="10"/>
        <color rgb="FFFF0000"/>
        <rFont val="ＭＳ Ｐゴシック"/>
        <family val="3"/>
        <charset val="128"/>
      </rPr>
      <t>（詳細を示してください）</t>
    </r>
    <phoneticPr fontId="10" type="noConversion"/>
  </si>
  <si>
    <r>
      <t xml:space="preserve">Maximum Total / </t>
    </r>
    <r>
      <rPr>
        <b/>
        <sz val="11"/>
        <rFont val="ＭＳ Ｐゴシック"/>
        <family val="3"/>
        <charset val="128"/>
      </rPr>
      <t>最大合計</t>
    </r>
    <rPh sb="16" eb="18">
      <t>さいだい</t>
    </rPh>
    <rPh sb="18" eb="20">
      <t>ごうけい</t>
    </rPh>
    <phoneticPr fontId="10" type="noConversion"/>
  </si>
  <si>
    <t>はい</t>
    <phoneticPr fontId="10" type="noConversion"/>
  </si>
  <si>
    <t>いいえ</t>
    <phoneticPr fontId="10" type="noConversion"/>
  </si>
  <si>
    <t>Not applicable*</t>
    <phoneticPr fontId="10" type="noConversion"/>
  </si>
  <si>
    <t>該当なし*</t>
    <rPh sb="0" eb="2">
      <t>がいとう</t>
    </rPh>
    <phoneticPr fontId="10" type="noConversion"/>
  </si>
  <si>
    <r>
      <rPr>
        <b/>
        <sz val="11"/>
        <color indexed="9"/>
        <rFont val="ＭＳ Ｐゴシック"/>
        <family val="3"/>
        <charset val="128"/>
      </rPr>
      <t>その他の（ユネスコ以外）の国際認定地域または／および国際ノミネート（ラムサール、ナチュラ</t>
    </r>
    <r>
      <rPr>
        <b/>
        <sz val="11"/>
        <color indexed="9"/>
        <rFont val="Arial"/>
        <family val="2"/>
        <charset val="161"/>
      </rPr>
      <t>2000</t>
    </r>
    <r>
      <rPr>
        <b/>
        <sz val="11"/>
        <color indexed="9"/>
        <rFont val="ＭＳ Ｐゴシック"/>
        <family val="3"/>
        <charset val="128"/>
      </rPr>
      <t>、など）との重複</t>
    </r>
    <rPh sb="2" eb="3">
      <t>た</t>
    </rPh>
    <rPh sb="9" eb="11">
      <t>いがい</t>
    </rPh>
    <phoneticPr fontId="10" type="noConversion"/>
  </si>
  <si>
    <t>他の国際保護地域の管理運営者と、共同で活動を実施していますか？</t>
    <phoneticPr fontId="10" type="noConversion"/>
  </si>
  <si>
    <t>［ジオパークの］教育プログラムや活動において、領域には他の国際認定もあることに言及していますか？</t>
    <phoneticPr fontId="10" type="noConversion"/>
  </si>
  <si>
    <r>
      <t xml:space="preserve">Maximum Total / </t>
    </r>
    <r>
      <rPr>
        <b/>
        <sz val="12"/>
        <rFont val="ＭＳ Ｐゴシック"/>
        <family val="3"/>
        <charset val="128"/>
      </rPr>
      <t>最大合計</t>
    </r>
    <rPh sb="16" eb="18">
      <t>さいだい</t>
    </rPh>
    <rPh sb="18" eb="20">
      <t>ごうけい</t>
    </rPh>
    <phoneticPr fontId="10" type="noConversion"/>
  </si>
  <si>
    <t>最大点数</t>
  </si>
  <si>
    <t>自己評価</t>
  </si>
  <si>
    <t>審査員の評価</t>
  </si>
  <si>
    <r>
      <rPr>
        <b/>
        <sz val="11"/>
        <color indexed="9"/>
        <rFont val="DejaVu Sans"/>
        <family val="2"/>
      </rPr>
      <t xml:space="preserve">基準 </t>
    </r>
    <r>
      <rPr>
        <b/>
        <sz val="11"/>
        <color indexed="9"/>
        <rFont val="Arial"/>
        <family val="2"/>
      </rPr>
      <t xml:space="preserve">i </t>
    </r>
    <r>
      <rPr>
        <b/>
        <sz val="11"/>
        <color indexed="9"/>
        <rFont val="DejaVu Sans"/>
        <family val="2"/>
      </rPr>
      <t>小計</t>
    </r>
  </si>
  <si>
    <r>
      <t>Criterion i subtotal</t>
    </r>
    <r>
      <rPr>
        <b/>
        <sz val="12"/>
        <color indexed="9"/>
        <rFont val="ＭＳ Ｐゴシック"/>
        <family val="3"/>
        <charset val="128"/>
      </rPr>
      <t/>
    </r>
    <phoneticPr fontId="10" type="noConversion"/>
  </si>
  <si>
    <t>Maximum Points</t>
    <phoneticPr fontId="10" type="noConversion"/>
  </si>
  <si>
    <t>Self-Assessment</t>
    <phoneticPr fontId="10" type="noConversion"/>
  </si>
  <si>
    <t>Evaluators' Estimate</t>
    <phoneticPr fontId="10" type="noConversion"/>
  </si>
  <si>
    <t>最大点数</t>
    <phoneticPr fontId="10" type="noConversion"/>
  </si>
  <si>
    <r>
      <rPr>
        <b/>
        <sz val="11"/>
        <color indexed="9"/>
        <rFont val="ＭＳ Ｐゴシック"/>
        <family val="3"/>
        <charset val="128"/>
      </rPr>
      <t>基準</t>
    </r>
    <r>
      <rPr>
        <b/>
        <sz val="11"/>
        <color indexed="9"/>
        <rFont val="DejaVu Sans"/>
        <family val="2"/>
      </rPr>
      <t xml:space="preserve"> </t>
    </r>
    <r>
      <rPr>
        <b/>
        <sz val="11"/>
        <color indexed="9"/>
        <rFont val="Arial"/>
        <family val="2"/>
      </rPr>
      <t xml:space="preserve">ii </t>
    </r>
    <r>
      <rPr>
        <b/>
        <sz val="11"/>
        <color indexed="9"/>
        <rFont val="ＭＳ Ｐゴシック"/>
        <family val="3"/>
        <charset val="128"/>
      </rPr>
      <t>小計</t>
    </r>
    <phoneticPr fontId="10" type="noConversion"/>
  </si>
  <si>
    <t>Criterion ii subtotal</t>
    <phoneticPr fontId="10" type="noConversion"/>
  </si>
  <si>
    <t>Maximum point for N/A</t>
    <phoneticPr fontId="10" type="noConversion"/>
  </si>
  <si>
    <t>該当なしの最大点数</t>
    <rPh sb="0" eb="2">
      <t>がいとう</t>
    </rPh>
    <rPh sb="5" eb="7">
      <t>さいだい</t>
    </rPh>
    <rPh sb="7" eb="9">
      <t>てんすう</t>
    </rPh>
    <phoneticPr fontId="10" type="noConversion"/>
  </si>
  <si>
    <t>Criterion iii subtotal</t>
    <phoneticPr fontId="10" type="noConversion"/>
  </si>
  <si>
    <r>
      <rPr>
        <b/>
        <sz val="11"/>
        <color indexed="9"/>
        <rFont val="ＭＳ Ｐゴシック"/>
        <family val="3"/>
        <charset val="128"/>
      </rPr>
      <t>基準</t>
    </r>
    <r>
      <rPr>
        <b/>
        <sz val="11"/>
        <color indexed="9"/>
        <rFont val="DejaVu Sans"/>
        <family val="2"/>
      </rPr>
      <t xml:space="preserve"> </t>
    </r>
    <r>
      <rPr>
        <b/>
        <sz val="11"/>
        <color indexed="9"/>
        <rFont val="Arial"/>
        <family val="2"/>
      </rPr>
      <t xml:space="preserve">iii </t>
    </r>
    <r>
      <rPr>
        <b/>
        <sz val="11"/>
        <color indexed="9"/>
        <rFont val="ＭＳ Ｐゴシック"/>
        <family val="3"/>
        <charset val="128"/>
      </rPr>
      <t>小計</t>
    </r>
    <phoneticPr fontId="10" type="noConversion"/>
  </si>
  <si>
    <t>Maximum Points</t>
    <phoneticPr fontId="10" type="noConversion"/>
  </si>
  <si>
    <t>Self-Assessment</t>
    <phoneticPr fontId="10" type="noConversion"/>
  </si>
  <si>
    <t>Evaluator's Estimate</t>
    <phoneticPr fontId="10" type="noConversion"/>
  </si>
  <si>
    <t>基準 iv 小計</t>
    <rPh sb="0" eb="2">
      <t>きじゅん</t>
    </rPh>
    <rPh sb="6" eb="8">
      <t>しょうけい</t>
    </rPh>
    <phoneticPr fontId="10" type="noConversion"/>
  </si>
  <si>
    <t>最大点数</t>
    <rPh sb="0" eb="2">
      <t>さいだい</t>
    </rPh>
    <rPh sb="2" eb="4">
      <t>てんすう</t>
    </rPh>
    <phoneticPr fontId="10" type="noConversion"/>
  </si>
  <si>
    <t>自己評価</t>
    <rPh sb="0" eb="2">
      <t>じこ</t>
    </rPh>
    <rPh sb="2" eb="4">
      <t>ひょうか</t>
    </rPh>
    <phoneticPr fontId="10" type="noConversion"/>
  </si>
  <si>
    <t>審査員の評価</t>
    <rPh sb="0" eb="3">
      <t>しんさいん</t>
    </rPh>
    <rPh sb="4" eb="6">
      <t>ひょうか</t>
    </rPh>
    <phoneticPr fontId="10" type="noConversion"/>
  </si>
  <si>
    <t>配点</t>
    <rPh sb="0" eb="2">
      <t>はいてん</t>
    </rPh>
    <phoneticPr fontId="10" type="noConversion"/>
  </si>
  <si>
    <t>地域社会</t>
    <rPh sb="0" eb="2">
      <t>ちいき</t>
    </rPh>
    <rPh sb="2" eb="4">
      <t>しゃかい</t>
    </rPh>
    <phoneticPr fontId="10" type="noConversion"/>
  </si>
  <si>
    <t>はい</t>
    <phoneticPr fontId="10" type="noConversion"/>
  </si>
  <si>
    <t>いいえ</t>
    <phoneticPr fontId="10" type="noConversion"/>
  </si>
  <si>
    <r>
      <t xml:space="preserve">1. </t>
    </r>
    <r>
      <rPr>
        <b/>
        <sz val="12"/>
        <rFont val="Arial"/>
        <family val="2"/>
      </rPr>
      <t>UGGp</t>
    </r>
    <r>
      <rPr>
        <b/>
        <sz val="12"/>
        <rFont val="ＭＳ Ｐゴシック"/>
        <family val="3"/>
        <charset val="128"/>
      </rPr>
      <t>（申請地域）の名称</t>
    </r>
    <rPh sb="14" eb="16">
      <t>めいしょう</t>
    </rPh>
    <phoneticPr fontId="10" type="noConversion"/>
  </si>
  <si>
    <r>
      <t>2. UGGp</t>
    </r>
    <r>
      <rPr>
        <b/>
        <sz val="12"/>
        <rFont val="ＭＳ Ｐゴシック"/>
        <family val="3"/>
        <charset val="128"/>
      </rPr>
      <t>（申請地域）担当組織の名称</t>
    </r>
    <rPh sb="13" eb="15">
      <t>たんとう</t>
    </rPh>
    <rPh sb="15" eb="17">
      <t>そしき</t>
    </rPh>
    <rPh sb="18" eb="20">
      <t>めいしょう</t>
    </rPh>
    <phoneticPr fontId="10" type="noConversion"/>
  </si>
  <si>
    <r>
      <t>UGGp</t>
    </r>
    <r>
      <rPr>
        <sz val="10"/>
        <color theme="1"/>
        <rFont val="ＭＳ Ｐゴシック"/>
        <family val="3"/>
        <charset val="128"/>
      </rPr>
      <t>（申請地域）の運営には、領域の全体が巻きこまれていますか？</t>
    </r>
    <rPh sb="11" eb="13">
      <t>うんえい</t>
    </rPh>
    <rPh sb="16" eb="18">
      <t>りょういき</t>
    </rPh>
    <rPh sb="19" eb="21">
      <t>ぜんたい</t>
    </rPh>
    <rPh sb="22" eb="23">
      <t>ま</t>
    </rPh>
    <phoneticPr fontId="10" type="noConversion"/>
  </si>
  <si>
    <r>
      <t>UGGp</t>
    </r>
    <r>
      <rPr>
        <sz val="10"/>
        <color theme="1"/>
        <rFont val="ＭＳ Ｐゴシック"/>
        <family val="3"/>
        <charset val="128"/>
      </rPr>
      <t>（申請地域）の運営には、領域の全体が巻きこまれていますか？領域面積と地域の人口には、適切な持続可能な開発のために必要な状況が備わっていますか？</t>
    </r>
    <rPh sb="5" eb="7">
      <t>しんせい</t>
    </rPh>
    <rPh sb="7" eb="9">
      <t>ちいき</t>
    </rPh>
    <rPh sb="11" eb="13">
      <t>うんえい</t>
    </rPh>
    <rPh sb="16" eb="18">
      <t>りょういき</t>
    </rPh>
    <rPh sb="19" eb="21">
      <t>ぜんたい</t>
    </rPh>
    <rPh sb="22" eb="23">
      <t>ま</t>
    </rPh>
    <rPh sb="33" eb="35">
      <t>りょういき</t>
    </rPh>
    <rPh sb="35" eb="37">
      <t>めんせき</t>
    </rPh>
    <rPh sb="38" eb="40">
      <t>ちいき</t>
    </rPh>
    <rPh sb="41" eb="43">
      <t>じんこう</t>
    </rPh>
    <rPh sb="46" eb="48">
      <t>てきせつ</t>
    </rPh>
    <rPh sb="49" eb="51">
      <t>じぞく</t>
    </rPh>
    <rPh sb="51" eb="53">
      <t>かのう</t>
    </rPh>
    <rPh sb="54" eb="56">
      <t>かいはつ</t>
    </rPh>
    <rPh sb="60" eb="62">
      <t>ひつよう</t>
    </rPh>
    <rPh sb="63" eb="65">
      <t>じょうきょう</t>
    </rPh>
    <rPh sb="66" eb="67">
      <t>そな</t>
    </rPh>
    <phoneticPr fontId="10" type="noConversion"/>
  </si>
  <si>
    <r>
      <t>UGGp</t>
    </r>
    <r>
      <rPr>
        <sz val="10"/>
        <rFont val="ＭＳ Ｐゴシック"/>
        <family val="3"/>
        <charset val="128"/>
      </rPr>
      <t>（申請地域）の地質多様性を、一般に向けて啓発していますか？</t>
    </r>
    <r>
      <rPr>
        <sz val="10"/>
        <color rgb="FFFF0000"/>
        <rFont val="ＭＳ Ｐゴシック"/>
        <family val="3"/>
        <charset val="128"/>
      </rPr>
      <t>（詳細を示してください）</t>
    </r>
    <rPh sb="11" eb="13">
      <t>ちしつ</t>
    </rPh>
    <rPh sb="13" eb="16">
      <t>たようせい</t>
    </rPh>
    <rPh sb="18" eb="20">
      <t>いっぱん</t>
    </rPh>
    <rPh sb="21" eb="22">
      <t>む</t>
    </rPh>
    <rPh sb="24" eb="26">
      <t>けいはつ</t>
    </rPh>
    <phoneticPr fontId="10" type="noConversion"/>
  </si>
  <si>
    <r>
      <t>UGGp</t>
    </r>
    <r>
      <rPr>
        <sz val="10"/>
        <color theme="1"/>
        <rFont val="ＭＳ Ｐゴシック"/>
        <family val="3"/>
        <charset val="128"/>
      </rPr>
      <t>（申請地域）として、定期的に更新されている、最新の地質サイト目録をもっていますか？</t>
    </r>
    <rPh sb="14" eb="17">
      <t>ていきてき</t>
    </rPh>
    <rPh sb="18" eb="20">
      <t>こうしん</t>
    </rPh>
    <rPh sb="26" eb="28">
      <t>さいしん</t>
    </rPh>
    <rPh sb="29" eb="31">
      <t>ちしつ</t>
    </rPh>
    <rPh sb="34" eb="36">
      <t>もくろく</t>
    </rPh>
    <phoneticPr fontId="10" type="noConversion"/>
  </si>
  <si>
    <r>
      <t>UGGp</t>
    </r>
    <r>
      <rPr>
        <sz val="10"/>
        <color theme="1"/>
        <rFont val="ＭＳ Ｐゴシック"/>
        <family val="3"/>
        <charset val="128"/>
      </rPr>
      <t>（申請地域）全域のサイトを監視するための、有効な</t>
    </r>
    <r>
      <rPr>
        <sz val="10"/>
        <rFont val="Arial"/>
        <family val="2"/>
      </rPr>
      <t>[</t>
    </r>
    <r>
      <rPr>
        <sz val="10"/>
        <rFont val="ＭＳ Ｐゴシック"/>
        <family val="3"/>
        <charset val="128"/>
      </rPr>
      <t>現在進行形</t>
    </r>
    <r>
      <rPr>
        <sz val="10"/>
        <rFont val="Arial"/>
        <family val="2"/>
      </rPr>
      <t>]</t>
    </r>
    <r>
      <rPr>
        <sz val="10"/>
        <color theme="1"/>
        <rFont val="ＭＳ Ｐゴシック"/>
        <family val="3"/>
        <charset val="128"/>
      </rPr>
      <t>の地質サイトデータベースをもっていますか？</t>
    </r>
    <r>
      <rPr>
        <sz val="10"/>
        <color rgb="FFFF0000"/>
        <rFont val="ＭＳ Ｐゴシック"/>
        <family val="3"/>
        <charset val="128"/>
      </rPr>
      <t>（詳細を示してください）</t>
    </r>
    <rPh sb="10" eb="12">
      <t>ぜんいき</t>
    </rPh>
    <rPh sb="17" eb="19">
      <t>かんし</t>
    </rPh>
    <rPh sb="25" eb="27">
      <t>ゆうこう</t>
    </rPh>
    <rPh sb="29" eb="31">
      <t>げんざい</t>
    </rPh>
    <rPh sb="31" eb="33">
      <t>しんこう</t>
    </rPh>
    <rPh sb="33" eb="34">
      <t>けい</t>
    </rPh>
    <rPh sb="36" eb="38">
      <t>ちしつ</t>
    </rPh>
    <phoneticPr fontId="10" type="noConversion"/>
  </si>
  <si>
    <r>
      <t>UGGp</t>
    </r>
    <r>
      <rPr>
        <sz val="10"/>
        <rFont val="ＭＳ Ｐゴシック"/>
        <family val="3"/>
        <charset val="128"/>
      </rPr>
      <t>（申請地域）の地質図をもっていますか？</t>
    </r>
    <rPh sb="11" eb="13">
      <t>ちしつ</t>
    </rPh>
    <rPh sb="13" eb="14">
      <t>ず</t>
    </rPh>
    <phoneticPr fontId="10" type="noConversion"/>
  </si>
  <si>
    <r>
      <t>UGGp</t>
    </r>
    <r>
      <rPr>
        <sz val="10"/>
        <rFont val="ＭＳ Ｐゴシック"/>
        <family val="3"/>
        <charset val="128"/>
      </rPr>
      <t>（申請地域）の個々のサイトの濫用や損傷を防ぐ規制措置について来訪者に周知していますか（現場において）？</t>
    </r>
    <r>
      <rPr>
        <sz val="10"/>
        <color rgb="FFFF0000"/>
        <rFont val="ＭＳ Ｐゴシック"/>
        <family val="3"/>
        <charset val="128"/>
      </rPr>
      <t>（詳細を示してください）</t>
    </r>
    <rPh sb="11" eb="13">
      <t>ここ</t>
    </rPh>
    <rPh sb="18" eb="20">
      <t>らんよう</t>
    </rPh>
    <rPh sb="21" eb="23">
      <t>そんしょう</t>
    </rPh>
    <rPh sb="24" eb="25">
      <t>ふせ</t>
    </rPh>
    <rPh sb="26" eb="28">
      <t>きせい</t>
    </rPh>
    <rPh sb="28" eb="30">
      <t>そち</t>
    </rPh>
    <rPh sb="34" eb="37">
      <t>らいほうしゃ</t>
    </rPh>
    <rPh sb="38" eb="40">
      <t>しゅうち</t>
    </rPh>
    <rPh sb="47" eb="49">
      <t>げんば</t>
    </rPh>
    <phoneticPr fontId="10" type="noConversion"/>
  </si>
  <si>
    <r>
      <t>UGGp</t>
    </r>
    <r>
      <rPr>
        <sz val="10"/>
        <rFont val="ＭＳ Ｐゴシック"/>
        <family val="3"/>
        <charset val="128"/>
      </rPr>
      <t>（申請地域）の来訪者に向けた、基本的な行動規範はありますか？</t>
    </r>
    <rPh sb="11" eb="14">
      <t>らいほうしゃ</t>
    </rPh>
    <rPh sb="15" eb="16">
      <t>む</t>
    </rPh>
    <rPh sb="19" eb="22">
      <t>きほんてき</t>
    </rPh>
    <rPh sb="23" eb="25">
      <t>こうどう</t>
    </rPh>
    <rPh sb="25" eb="27">
      <t>きはん</t>
    </rPh>
    <phoneticPr fontId="10" type="noConversion"/>
  </si>
  <si>
    <r>
      <rPr>
        <sz val="10"/>
        <color theme="1"/>
        <rFont val="ＭＳ Ｐゴシック"/>
        <family val="3"/>
        <charset val="128"/>
      </rPr>
      <t>景観の持続的利用について、</t>
    </r>
    <r>
      <rPr>
        <sz val="10"/>
        <color theme="1"/>
        <rFont val="Arial"/>
        <family val="2"/>
      </rPr>
      <t>UGGp</t>
    </r>
    <r>
      <rPr>
        <sz val="10"/>
        <color theme="1"/>
        <rFont val="ＭＳ Ｐゴシック"/>
        <family val="3"/>
        <charset val="128"/>
      </rPr>
      <t>（申請地域）のサイトの統一性を保証</t>
    </r>
    <r>
      <rPr>
        <sz val="10"/>
        <color theme="1"/>
        <rFont val="Arial"/>
        <family val="2"/>
      </rPr>
      <t>/</t>
    </r>
    <r>
      <rPr>
        <sz val="10"/>
        <color theme="1"/>
        <rFont val="ＭＳ Ｐゴシック"/>
        <family val="3"/>
        <charset val="128"/>
      </rPr>
      <t>維持するための基本方針はありますか？</t>
    </r>
    <rPh sb="0" eb="2">
      <t>けいかん</t>
    </rPh>
    <rPh sb="3" eb="6">
      <t>じぞくてき</t>
    </rPh>
    <rPh sb="6" eb="8">
      <t>りよう</t>
    </rPh>
    <rPh sb="28" eb="31">
      <t>とういつせい</t>
    </rPh>
    <rPh sb="32" eb="34">
      <t>ほしょう</t>
    </rPh>
    <rPh sb="35" eb="37">
      <t>いじ</t>
    </rPh>
    <rPh sb="42" eb="44">
      <t>きほん</t>
    </rPh>
    <rPh sb="44" eb="46">
      <t>ほうしん</t>
    </rPh>
    <phoneticPr fontId="10" type="noConversion"/>
  </si>
  <si>
    <r>
      <t>UGGp</t>
    </r>
    <r>
      <rPr>
        <sz val="10"/>
        <rFont val="ＭＳ Ｐゴシック"/>
        <family val="3"/>
        <charset val="128"/>
      </rPr>
      <t>（申請地域）のサイトを、学校による教授法的</t>
    </r>
    <r>
      <rPr>
        <sz val="10"/>
        <rFont val="Arial"/>
        <family val="2"/>
      </rPr>
      <t>/</t>
    </r>
    <r>
      <rPr>
        <sz val="10"/>
        <rFont val="ＭＳ Ｐゴシック"/>
        <family val="3"/>
        <charset val="128"/>
      </rPr>
      <t>教育的な訪問</t>
    </r>
    <r>
      <rPr>
        <sz val="10"/>
        <rFont val="Arial"/>
        <family val="2"/>
      </rPr>
      <t>[</t>
    </r>
    <r>
      <rPr>
        <sz val="10"/>
        <rFont val="ＭＳ Ｐゴシック"/>
        <family val="3"/>
        <charset val="128"/>
      </rPr>
      <t>教員研修や児童・生徒の遠足など</t>
    </r>
    <r>
      <rPr>
        <sz val="10"/>
        <rFont val="Arial"/>
        <family val="2"/>
      </rPr>
      <t>]</t>
    </r>
    <r>
      <rPr>
        <sz val="10"/>
        <rFont val="ＭＳ Ｐゴシック"/>
        <family val="3"/>
        <charset val="128"/>
      </rPr>
      <t>に使用していますか？</t>
    </r>
    <rPh sb="16" eb="18">
      <t>がっこう</t>
    </rPh>
    <rPh sb="21" eb="24">
      <t>きょうじゅほう</t>
    </rPh>
    <rPh sb="24" eb="25">
      <t>てき</t>
    </rPh>
    <rPh sb="26" eb="29">
      <t>きょういくてき</t>
    </rPh>
    <rPh sb="30" eb="32">
      <t>ほうもん</t>
    </rPh>
    <rPh sb="33" eb="35">
      <t>きょういん</t>
    </rPh>
    <rPh sb="35" eb="37">
      <t>けんしゅう</t>
    </rPh>
    <rPh sb="38" eb="40">
      <t>じどう</t>
    </rPh>
    <rPh sb="41" eb="43">
      <t>せいと</t>
    </rPh>
    <rPh sb="44" eb="46">
      <t>えんそく</t>
    </rPh>
    <rPh sb="50" eb="52">
      <t>しよう</t>
    </rPh>
    <phoneticPr fontId="10" type="noConversion"/>
  </si>
  <si>
    <r>
      <t>UGGp</t>
    </r>
    <r>
      <rPr>
        <sz val="10"/>
        <color theme="1"/>
        <rFont val="ＭＳ Ｐゴシック"/>
        <family val="3"/>
        <charset val="128"/>
      </rPr>
      <t>（申請地域）の地質遺産を説明するための教材を作ってきましたか？</t>
    </r>
    <r>
      <rPr>
        <sz val="10"/>
        <color rgb="FFFF0000"/>
        <rFont val="ＭＳ Ｐゴシック"/>
        <family val="3"/>
        <charset val="128"/>
      </rPr>
      <t>（リストを示してください）</t>
    </r>
    <rPh sb="11" eb="13">
      <t>ちしつ</t>
    </rPh>
    <rPh sb="13" eb="15">
      <t>いさん</t>
    </rPh>
    <rPh sb="16" eb="18">
      <t>せつめい</t>
    </rPh>
    <rPh sb="23" eb="25">
      <t>きょうざい</t>
    </rPh>
    <rPh sb="26" eb="27">
      <t>つく</t>
    </rPh>
    <phoneticPr fontId="10" type="noConversion"/>
  </si>
  <si>
    <r>
      <rPr>
        <sz val="10"/>
        <rFont val="ＭＳ Ｐゴシック"/>
        <family val="3"/>
        <charset val="128"/>
      </rPr>
      <t>少なくとも、年に１本、</t>
    </r>
    <r>
      <rPr>
        <sz val="10"/>
        <rFont val="Arial"/>
        <family val="2"/>
      </rPr>
      <t>UGGp</t>
    </r>
    <r>
      <rPr>
        <sz val="10"/>
        <rFont val="ＭＳ Ｐゴシック"/>
        <family val="3"/>
        <charset val="128"/>
      </rPr>
      <t>（申請地域）についての学生の最終レポート</t>
    </r>
    <r>
      <rPr>
        <sz val="10"/>
        <rFont val="Arial"/>
        <family val="2"/>
      </rPr>
      <t>[</t>
    </r>
    <r>
      <rPr>
        <sz val="10"/>
        <rFont val="ＭＳ Ｐゴシック"/>
        <family val="3"/>
        <charset val="128"/>
      </rPr>
      <t>卒業論文</t>
    </r>
    <r>
      <rPr>
        <sz val="10"/>
        <rFont val="Arial"/>
        <family val="2"/>
      </rPr>
      <t>]</t>
    </r>
    <r>
      <rPr>
        <sz val="10"/>
        <rFont val="ＭＳ Ｐゴシック"/>
        <family val="3"/>
        <charset val="128"/>
      </rPr>
      <t>がありますか？</t>
    </r>
    <rPh sb="0" eb="1">
      <t>すく</t>
    </rPh>
    <rPh sb="6" eb="7">
      <t>ねん</t>
    </rPh>
    <rPh sb="9" eb="10">
      <t>ほん</t>
    </rPh>
    <rPh sb="26" eb="28">
      <t>がくせい</t>
    </rPh>
    <rPh sb="29" eb="31">
      <t>さいしゅう</t>
    </rPh>
    <rPh sb="36" eb="38">
      <t>そつぎょう</t>
    </rPh>
    <rPh sb="38" eb="40">
      <t>ろんぶん</t>
    </rPh>
    <phoneticPr fontId="10" type="noConversion"/>
  </si>
  <si>
    <t>過去３年以内に少なくとも１人、UGGp（申請地域）について博士論文で取り組んでいる学生はいましたか？</t>
    <rPh sb="0" eb="2">
      <t>かこ</t>
    </rPh>
    <rPh sb="3" eb="4">
      <t>ねん</t>
    </rPh>
    <rPh sb="4" eb="6">
      <t>いない</t>
    </rPh>
    <rPh sb="7" eb="8">
      <t>すく</t>
    </rPh>
    <rPh sb="13" eb="14">
      <t>にん</t>
    </rPh>
    <rPh sb="29" eb="31">
      <t>はかせ</t>
    </rPh>
    <rPh sb="31" eb="33">
      <t>ろんぶん</t>
    </rPh>
    <rPh sb="34" eb="35">
      <t>と</t>
    </rPh>
    <rPh sb="36" eb="37">
      <t>く</t>
    </rPh>
    <rPh sb="41" eb="43">
      <t>がくせい</t>
    </rPh>
    <phoneticPr fontId="10" type="noConversion"/>
  </si>
  <si>
    <t>過去５年間に少なくとも５本、UGGp（申請地域）内で実施された研究からくる学術論文はありますか？</t>
    <rPh sb="0" eb="2">
      <t>かこ</t>
    </rPh>
    <rPh sb="3" eb="5">
      <t>ねんかん</t>
    </rPh>
    <rPh sb="6" eb="7">
      <t>すく</t>
    </rPh>
    <rPh sb="12" eb="13">
      <t>ほん</t>
    </rPh>
    <rPh sb="24" eb="25">
      <t>ない</t>
    </rPh>
    <rPh sb="26" eb="28">
      <t>じっし</t>
    </rPh>
    <rPh sb="31" eb="33">
      <t>けんきゅう</t>
    </rPh>
    <rPh sb="37" eb="39">
      <t>がくじゅつ</t>
    </rPh>
    <rPh sb="39" eb="41">
      <t>ろんぶん</t>
    </rPh>
    <phoneticPr fontId="10" type="noConversion"/>
  </si>
  <si>
    <r>
      <rPr>
        <sz val="10"/>
        <rFont val="ＭＳ Ｐゴシック"/>
        <family val="3"/>
        <charset val="128"/>
      </rPr>
      <t>来訪者は、UGGp（申請地域）内にいることを容易に認識し理解していますか？</t>
    </r>
    <r>
      <rPr>
        <sz val="10"/>
        <color rgb="FFFF0000"/>
        <rFont val="ＭＳ Ｐゴシック"/>
        <family val="3"/>
        <charset val="128"/>
      </rPr>
      <t>（詳細を示してください）</t>
    </r>
    <rPh sb="0" eb="3">
      <t>らいほうしゃ</t>
    </rPh>
    <rPh sb="15" eb="16">
      <t>ない</t>
    </rPh>
    <rPh sb="22" eb="24">
      <t>ようい</t>
    </rPh>
    <rPh sb="25" eb="27">
      <t>にんしき</t>
    </rPh>
    <rPh sb="28" eb="30">
      <t>りかい</t>
    </rPh>
    <phoneticPr fontId="10" type="noConversion"/>
  </si>
  <si>
    <t>住民は、UGGp（申請地域）内に住んでいることを認識し理解していますか？</t>
    <rPh sb="0" eb="2">
      <t>じゅうみん</t>
    </rPh>
    <rPh sb="14" eb="15">
      <t>ない</t>
    </rPh>
    <rPh sb="16" eb="17">
      <t>す</t>
    </rPh>
    <rPh sb="24" eb="26">
      <t>にんしき</t>
    </rPh>
    <rPh sb="27" eb="29">
      <t>りかい</t>
    </rPh>
    <phoneticPr fontId="10" type="noConversion"/>
  </si>
  <si>
    <r>
      <t>UGGp</t>
    </r>
    <r>
      <rPr>
        <sz val="10"/>
        <rFont val="ＭＳ Ｐゴシック"/>
        <family val="3"/>
        <charset val="128"/>
      </rPr>
      <t>（申請地域）のサイトについての情報を提供する、パネルあるいはその他のシステムはありますか？</t>
    </r>
    <r>
      <rPr>
        <sz val="10"/>
        <color rgb="FFFF0000"/>
        <rFont val="ＭＳ Ｐゴシック"/>
        <family val="3"/>
        <charset val="128"/>
      </rPr>
      <t>（詳細を示してください）</t>
    </r>
    <rPh sb="19" eb="21">
      <t>じょうほう</t>
    </rPh>
    <rPh sb="22" eb="24">
      <t>ていきょう</t>
    </rPh>
    <rPh sb="36" eb="37">
      <t>た</t>
    </rPh>
    <phoneticPr fontId="10" type="noConversion"/>
  </si>
  <si>
    <t>UGGp（申請地域）内に公共情報施設(キオスク、ビジターセンター、インフォメーションセンター）はありますか？</t>
    <rPh sb="10" eb="11">
      <t>ない</t>
    </rPh>
    <rPh sb="12" eb="14">
      <t>こうきょう</t>
    </rPh>
    <rPh sb="14" eb="16">
      <t>じょうほう</t>
    </rPh>
    <rPh sb="16" eb="18">
      <t>しせつ</t>
    </rPh>
    <phoneticPr fontId="10" type="noConversion"/>
  </si>
  <si>
    <t>ウェブサイトでは、UGGp（申請地域）の領域とサイトを示した地図を公開していますか？</t>
    <rPh sb="20" eb="22">
      <t>りょういき</t>
    </rPh>
    <rPh sb="27" eb="28">
      <t>しめ</t>
    </rPh>
    <rPh sb="30" eb="32">
      <t>ちず</t>
    </rPh>
    <rPh sb="33" eb="35">
      <t>こうかい</t>
    </rPh>
    <phoneticPr fontId="10" type="noConversion"/>
  </si>
  <si>
    <t>ウェブサイトではUGGp（申請地域）の様々なパートナーシップについて、宣伝し説明していますか？</t>
    <rPh sb="19" eb="21">
      <t>さまざま</t>
    </rPh>
    <rPh sb="35" eb="37">
      <t>せんでん</t>
    </rPh>
    <rPh sb="38" eb="40">
      <t>せつめい</t>
    </rPh>
    <phoneticPr fontId="10" type="noConversion"/>
  </si>
  <si>
    <r>
      <t>UGGp</t>
    </r>
    <r>
      <rPr>
        <sz val="10"/>
        <rFont val="ＭＳ Ｐゴシック"/>
        <family val="3"/>
        <charset val="128"/>
      </rPr>
      <t>（申請地域）について示した、リーフレットや出版物などはありますか？</t>
    </r>
    <r>
      <rPr>
        <sz val="10"/>
        <color rgb="FFFF0000"/>
        <rFont val="ＭＳ Ｐゴシック"/>
        <family val="3"/>
        <charset val="128"/>
      </rPr>
      <t>（リストを示してください）</t>
    </r>
    <rPh sb="14" eb="15">
      <t>しめ</t>
    </rPh>
    <rPh sb="25" eb="28">
      <t>しゅっぱんぶつ</t>
    </rPh>
    <phoneticPr fontId="10" type="noConversion"/>
  </si>
  <si>
    <r>
      <t>UGGp</t>
    </r>
    <r>
      <rPr>
        <sz val="10"/>
        <rFont val="ＭＳ Ｐゴシック"/>
        <family val="3"/>
        <charset val="128"/>
      </rPr>
      <t>（申請地域）に特化した、ソーシャルメディア媒体を、積極的に使用していますか？</t>
    </r>
    <r>
      <rPr>
        <sz val="10"/>
        <color rgb="FFFF0000"/>
        <rFont val="ＭＳ Ｐゴシック"/>
        <family val="3"/>
        <charset val="128"/>
      </rPr>
      <t>（リストを示してください）</t>
    </r>
    <rPh sb="11" eb="13">
      <t>とっか</t>
    </rPh>
    <rPh sb="25" eb="27">
      <t>ばいたい</t>
    </rPh>
    <rPh sb="29" eb="32">
      <t>せっきょくてき</t>
    </rPh>
    <rPh sb="33" eb="35">
      <t>しよう</t>
    </rPh>
    <phoneticPr fontId="10" type="noConversion"/>
  </si>
  <si>
    <r>
      <t>UGGp</t>
    </r>
    <r>
      <rPr>
        <sz val="10"/>
        <rFont val="ＭＳ Ｐゴシック"/>
        <family val="3"/>
        <charset val="128"/>
      </rPr>
      <t>（申請地域）に特化した、スマートフォン向けアプリを開発してきましたか？</t>
    </r>
    <r>
      <rPr>
        <sz val="10"/>
        <color rgb="FFFF0000"/>
        <rFont val="ＭＳ Ｐゴシック"/>
        <family val="3"/>
        <charset val="128"/>
      </rPr>
      <t>（詳細を示してください）</t>
    </r>
    <rPh sb="11" eb="13">
      <t>とっか</t>
    </rPh>
    <rPh sb="23" eb="24">
      <t>む</t>
    </rPh>
    <rPh sb="29" eb="31">
      <t>かいはつ</t>
    </rPh>
    <phoneticPr fontId="10" type="noConversion"/>
  </si>
  <si>
    <r>
      <t>UGGp</t>
    </r>
    <r>
      <rPr>
        <sz val="10"/>
        <color theme="1"/>
        <rFont val="ＭＳ Ｐゴシック"/>
        <family val="3"/>
        <charset val="128"/>
      </rPr>
      <t>（申請地域）のパートナーとなるための質的な基準はありますか？</t>
    </r>
    <rPh sb="22" eb="24">
      <t>しつてき</t>
    </rPh>
    <rPh sb="25" eb="27">
      <t>きじゅん</t>
    </rPh>
    <phoneticPr fontId="10" type="noConversion"/>
  </si>
  <si>
    <t>地場産品/生産者とともに、明確な基準に基づいたUGGp（申請地域）のブランディング方針を作り上げてきましたか？</t>
    <rPh sb="0" eb="2">
      <t>ｼﾞﾊﾞ</t>
    </rPh>
    <rPh sb="2" eb="4">
      <t>さんぴん</t>
    </rPh>
    <rPh sb="5" eb="8">
      <t>せいさんしゃ</t>
    </rPh>
    <rPh sb="13" eb="15">
      <t>めいかく</t>
    </rPh>
    <rPh sb="16" eb="18">
      <t>きじゅん</t>
    </rPh>
    <rPh sb="19" eb="20">
      <t>もと</t>
    </rPh>
    <rPh sb="41" eb="43">
      <t>ほうしん</t>
    </rPh>
    <rPh sb="44" eb="45">
      <t>つく</t>
    </rPh>
    <rPh sb="46" eb="47">
      <t>あ</t>
    </rPh>
    <phoneticPr fontId="10" type="noConversion"/>
  </si>
  <si>
    <r>
      <rPr>
        <sz val="10"/>
        <rFont val="ＭＳ Ｐゴシック"/>
        <family val="3"/>
        <charset val="128"/>
      </rPr>
      <t>来訪者が</t>
    </r>
    <r>
      <rPr>
        <sz val="10"/>
        <rFont val="Arial"/>
        <family val="2"/>
      </rPr>
      <t>UGGp</t>
    </r>
    <r>
      <rPr>
        <sz val="10"/>
        <rFont val="ＭＳ Ｐゴシック"/>
        <family val="3"/>
        <charset val="128"/>
      </rPr>
      <t>（申請地域）内を</t>
    </r>
    <r>
      <rPr>
        <sz val="10"/>
        <rFont val="Arial"/>
        <family val="2"/>
      </rPr>
      <t>[</t>
    </r>
    <r>
      <rPr>
        <sz val="10"/>
        <rFont val="ＭＳ Ｐゴシック"/>
        <family val="3"/>
        <charset val="128"/>
      </rPr>
      <t>ガイドの案内なしに</t>
    </r>
    <r>
      <rPr>
        <sz val="10"/>
        <rFont val="Arial"/>
        <family val="2"/>
      </rPr>
      <t>]</t>
    </r>
    <r>
      <rPr>
        <sz val="10"/>
        <rFont val="ＭＳ Ｐゴシック"/>
        <family val="3"/>
        <charset val="128"/>
      </rPr>
      <t>自力で回れるような資料はありますか？</t>
    </r>
    <rPh sb="0" eb="3">
      <t>らいほうしゃ</t>
    </rPh>
    <rPh sb="14" eb="15">
      <t>ない</t>
    </rPh>
    <rPh sb="21" eb="23">
      <t>あんない</t>
    </rPh>
    <rPh sb="27" eb="29">
      <t>じりき</t>
    </rPh>
    <rPh sb="30" eb="31">
      <t>まわ</t>
    </rPh>
    <rPh sb="36" eb="38">
      <t>しりょう</t>
    </rPh>
    <phoneticPr fontId="10" type="noConversion"/>
  </si>
  <si>
    <r>
      <t>UGGp</t>
    </r>
    <r>
      <rPr>
        <sz val="10"/>
        <rFont val="ＭＳ Ｐゴシック"/>
        <family val="3"/>
        <charset val="128"/>
      </rPr>
      <t>（申請地域）の自然・文化・無形遺産の振興・称賛を促す、様々なイベントを実施していますか？</t>
    </r>
    <r>
      <rPr>
        <sz val="10"/>
        <color rgb="FFFF0000"/>
        <rFont val="ＭＳ Ｐゴシック"/>
        <family val="3"/>
        <charset val="128"/>
      </rPr>
      <t>（説明してください）</t>
    </r>
    <rPh sb="11" eb="13">
      <t>しぜん</t>
    </rPh>
    <rPh sb="14" eb="16">
      <t>ぶんか</t>
    </rPh>
    <rPh sb="17" eb="19">
      <t>むけい</t>
    </rPh>
    <rPh sb="19" eb="21">
      <t>いさん</t>
    </rPh>
    <rPh sb="22" eb="24">
      <t>しんこう</t>
    </rPh>
    <rPh sb="25" eb="27">
      <t>しょうさん</t>
    </rPh>
    <rPh sb="28" eb="29">
      <t>うなが</t>
    </rPh>
    <rPh sb="31" eb="33">
      <t>さまざま</t>
    </rPh>
    <rPh sb="39" eb="41">
      <t>じっし</t>
    </rPh>
    <rPh sb="49" eb="51">
      <t>せつめい</t>
    </rPh>
    <phoneticPr fontId="10" type="noConversion"/>
  </si>
  <si>
    <r>
      <t>UGGp</t>
    </r>
    <r>
      <rPr>
        <sz val="10"/>
        <color theme="1"/>
        <rFont val="ＭＳ Ｐゴシック"/>
        <family val="3"/>
        <charset val="128"/>
      </rPr>
      <t>（申請地域）内における伝統行事を奨励し、協力していますか？</t>
    </r>
    <r>
      <rPr>
        <sz val="10"/>
        <color rgb="FFFF0000"/>
        <rFont val="ＭＳ Ｐゴシック"/>
        <family val="3"/>
        <charset val="128"/>
      </rPr>
      <t>（説明してください）</t>
    </r>
    <rPh sb="10" eb="11">
      <t>ない</t>
    </rPh>
    <rPh sb="15" eb="17">
      <t>でんとう</t>
    </rPh>
    <rPh sb="17" eb="19">
      <t>ぎょうじ</t>
    </rPh>
    <rPh sb="20" eb="22">
      <t>しょうれい</t>
    </rPh>
    <rPh sb="24" eb="26">
      <t>きょうりょく</t>
    </rPh>
    <phoneticPr fontId="10" type="noConversion"/>
  </si>
  <si>
    <r>
      <rPr>
        <sz val="10"/>
        <color theme="1"/>
        <rFont val="ＭＳ Ｐゴシック"/>
        <family val="3"/>
        <charset val="128"/>
      </rPr>
      <t>持続的な方法で、UGGp（申請地域）</t>
    </r>
    <r>
      <rPr>
        <sz val="10"/>
        <color theme="1"/>
        <rFont val="Arial"/>
        <family val="2"/>
      </rPr>
      <t>)</t>
    </r>
    <r>
      <rPr>
        <sz val="10"/>
        <color theme="1"/>
        <rFont val="ＭＳ Ｐゴシック"/>
        <family val="3"/>
        <charset val="128"/>
      </rPr>
      <t>内におけるスポーツイベントを実施または支援していますか？</t>
    </r>
    <r>
      <rPr>
        <sz val="10"/>
        <color rgb="FFFF0000"/>
        <rFont val="ＭＳ Ｐゴシック"/>
        <family val="3"/>
        <charset val="128"/>
      </rPr>
      <t>（説明してください）</t>
    </r>
    <rPh sb="0" eb="3">
      <t>じぞくてき</t>
    </rPh>
    <rPh sb="4" eb="6">
      <t>ほうほう</t>
    </rPh>
    <rPh sb="13" eb="15">
      <t>ｼﾝｾｲ</t>
    </rPh>
    <rPh sb="15" eb="17">
      <t>ﾁｲｷ</t>
    </rPh>
    <rPh sb="19" eb="20">
      <t>ない</t>
    </rPh>
    <rPh sb="33" eb="35">
      <t>じっし</t>
    </rPh>
    <rPh sb="38" eb="40">
      <t>しえん</t>
    </rPh>
    <phoneticPr fontId="10" type="noConversion"/>
  </si>
  <si>
    <r>
      <t>持続的な方法で、UGGp（申請地域）内における文化・社会イベントを実施および/または支援していますか？</t>
    </r>
    <r>
      <rPr>
        <sz val="10"/>
        <color rgb="FFFF0000"/>
        <rFont val="ＭＳ Ｐゴシック"/>
        <family val="3"/>
        <charset val="128"/>
      </rPr>
      <t>（説明してください）</t>
    </r>
    <rPh sb="0" eb="3">
      <t>じぞくてき</t>
    </rPh>
    <rPh sb="4" eb="6">
      <t>ほうほう</t>
    </rPh>
    <rPh sb="18" eb="19">
      <t>ない</t>
    </rPh>
    <rPh sb="23" eb="25">
      <t>ぶんか</t>
    </rPh>
    <rPh sb="26" eb="28">
      <t>しゃかい</t>
    </rPh>
    <rPh sb="33" eb="35">
      <t>じっし</t>
    </rPh>
    <rPh sb="42" eb="44">
      <t>しえん</t>
    </rPh>
    <phoneticPr fontId="10" type="noConversion"/>
  </si>
  <si>
    <r>
      <t>UGGp</t>
    </r>
    <r>
      <rPr>
        <sz val="10"/>
        <rFont val="ＭＳ Ｐゴシック"/>
        <family val="3"/>
        <charset val="128"/>
      </rPr>
      <t>（申請地域）の領域における、認定されていない自然遺産について、目録を作成してきましたか、または始めていますか？</t>
    </r>
    <r>
      <rPr>
        <sz val="10"/>
        <color rgb="FFFF0000"/>
        <rFont val="ＭＳ Ｐゴシック"/>
        <family val="3"/>
        <charset val="128"/>
      </rPr>
      <t>（詳細を示してください）</t>
    </r>
    <phoneticPr fontId="10" type="noConversion"/>
  </si>
  <si>
    <r>
      <t>UGGp</t>
    </r>
    <r>
      <rPr>
        <sz val="10"/>
        <rFont val="ＭＳ Ｐゴシック"/>
        <family val="3"/>
        <charset val="128"/>
      </rPr>
      <t>（申請地域）は生物多様性の保護を発信していますか？</t>
    </r>
    <phoneticPr fontId="10" type="noConversion"/>
  </si>
  <si>
    <r>
      <t>UGGp</t>
    </r>
    <r>
      <rPr>
        <sz val="10"/>
        <rFont val="ＭＳ Ｐゴシック"/>
        <family val="3"/>
        <charset val="128"/>
      </rPr>
      <t>（申請地域）は、</t>
    </r>
    <r>
      <rPr>
        <sz val="10"/>
        <rFont val="Arial"/>
        <family val="2"/>
      </rPr>
      <t>UGGp</t>
    </r>
    <r>
      <rPr>
        <sz val="10"/>
        <rFont val="ＭＳ Ｐゴシック"/>
        <family val="3"/>
        <charset val="128"/>
      </rPr>
      <t>（申請地域）の領域内で自然遺産の分野で動いている機関／コミュニティ／</t>
    </r>
    <r>
      <rPr>
        <sz val="10"/>
        <rFont val="Arial"/>
        <family val="2"/>
      </rPr>
      <t>NGO</t>
    </r>
    <r>
      <rPr>
        <sz val="10"/>
        <rFont val="ＭＳ Ｐゴシック"/>
        <family val="3"/>
        <charset val="128"/>
      </rPr>
      <t>と、正式なパートナーシップ協定を結んでいますか？（リストを示してください）</t>
    </r>
    <rPh sb="25" eb="26">
      <t>ない</t>
    </rPh>
    <phoneticPr fontId="10" type="noConversion"/>
  </si>
  <si>
    <r>
      <t>UGGp</t>
    </r>
    <r>
      <rPr>
        <sz val="10"/>
        <rFont val="ＭＳ Ｐゴシック"/>
        <family val="3"/>
        <charset val="128"/>
      </rPr>
      <t>（申請地域）の領域における、認定されていない文化遺産について、目録を作成してきましたか、または始めていますか？</t>
    </r>
    <r>
      <rPr>
        <sz val="10"/>
        <color rgb="FFFF0000"/>
        <rFont val="ＭＳ Ｐゴシック"/>
        <family val="3"/>
        <charset val="128"/>
      </rPr>
      <t>（詳細を示してください）</t>
    </r>
    <phoneticPr fontId="10" type="noConversion"/>
  </si>
  <si>
    <r>
      <t>UGGp</t>
    </r>
    <r>
      <rPr>
        <sz val="10"/>
        <rFont val="ＭＳ Ｐゴシック"/>
        <family val="3"/>
        <charset val="128"/>
      </rPr>
      <t>（申請地域）内で、気候変動の緩和・適応の取り組みを実行していますか？</t>
    </r>
    <r>
      <rPr>
        <sz val="10"/>
        <color rgb="FFFF0000"/>
        <rFont val="ＭＳ Ｐゴシック"/>
        <family val="3"/>
        <charset val="128"/>
      </rPr>
      <t>（詳細を示してください）</t>
    </r>
    <phoneticPr fontId="10" type="noConversion"/>
  </si>
  <si>
    <r>
      <t>UGGp</t>
    </r>
    <r>
      <rPr>
        <sz val="10"/>
        <rFont val="ＭＳ Ｐゴシック"/>
        <family val="3"/>
        <charset val="128"/>
      </rPr>
      <t>（申請地域）職員に向け、気候変動の緩和・適応の取り組みの研修を実施していますか？</t>
    </r>
    <phoneticPr fontId="10" type="noConversion"/>
  </si>
  <si>
    <r>
      <t>UGGp</t>
    </r>
    <r>
      <rPr>
        <sz val="10"/>
        <rFont val="ＭＳ Ｐゴシック"/>
        <family val="3"/>
        <charset val="128"/>
      </rPr>
      <t>（申請地域）職員に向け、自然災害の減災の取り組みの研修を実施していますか？</t>
    </r>
    <phoneticPr fontId="10" type="noConversion"/>
  </si>
  <si>
    <r>
      <rPr>
        <sz val="10"/>
        <rFont val="ＭＳ Ｐゴシック"/>
        <family val="3"/>
        <charset val="128"/>
      </rPr>
      <t>もしUGGp（申請地域）内で合法的な採鉱が行われているのであれば、地域内における採取産業（鉱山・採石場）からの代表者と、もっと持続的な採掘と天然資源の利用を促進するためのパートナーシップを結んできましたか？</t>
    </r>
    <r>
      <rPr>
        <sz val="10"/>
        <color rgb="FFFF0000"/>
        <rFont val="ＭＳ Ｐゴシック"/>
        <family val="3"/>
        <charset val="128"/>
      </rPr>
      <t>（詳細を示してください）</t>
    </r>
    <phoneticPr fontId="10" type="noConversion"/>
  </si>
  <si>
    <r>
      <t>UGGp</t>
    </r>
    <r>
      <rPr>
        <sz val="10"/>
        <rFont val="ＭＳ Ｐゴシック"/>
        <family val="3"/>
        <charset val="128"/>
      </rPr>
      <t>（申請地域）の管理運営において、地元の意思決定者には果たすべき役割がありますか？</t>
    </r>
    <r>
      <rPr>
        <sz val="10"/>
        <color rgb="FFFF0000"/>
        <rFont val="ＭＳ Ｐゴシック"/>
        <family val="3"/>
        <charset val="128"/>
      </rPr>
      <t>（詳細を示してください）</t>
    </r>
    <phoneticPr fontId="10" type="noConversion"/>
  </si>
  <si>
    <r>
      <t>UGGp</t>
    </r>
    <r>
      <rPr>
        <sz val="10"/>
        <rFont val="ＭＳ Ｐゴシック"/>
        <family val="3"/>
        <charset val="128"/>
      </rPr>
      <t>（申請地域）のチームには、毎日勤務している［常勤の］地球科学者が含まれていますか？</t>
    </r>
    <phoneticPr fontId="10" type="noConversion"/>
  </si>
  <si>
    <t>人々はUGGp（申請地域）へ、公共、専用、または乗合の交通機関を使って辿り着くことができますか？</t>
    <phoneticPr fontId="10" type="noConversion"/>
  </si>
  <si>
    <t>サイトを管理・監視するのに十分な車両は、UGGp（申請地域）に備わっていますか？</t>
    <phoneticPr fontId="10" type="noConversion"/>
  </si>
  <si>
    <r>
      <t>UGGp</t>
    </r>
    <r>
      <rPr>
        <sz val="10"/>
        <color theme="1"/>
        <rFont val="ＭＳ Ｐゴシック"/>
        <family val="3"/>
        <charset val="128"/>
      </rPr>
      <t>（申請地域）来訪者の社会経済的属性を分析していますか？</t>
    </r>
    <r>
      <rPr>
        <sz val="10"/>
        <color rgb="FFFF0000"/>
        <rFont val="ＭＳ Ｐゴシック"/>
        <family val="3"/>
        <charset val="128"/>
      </rPr>
      <t>（詳細を示してください）</t>
    </r>
    <phoneticPr fontId="10" type="noConversion"/>
  </si>
  <si>
    <r>
      <t>UGGp</t>
    </r>
    <r>
      <rPr>
        <sz val="10"/>
        <color theme="1"/>
        <rFont val="ＭＳ Ｐゴシック"/>
        <family val="3"/>
        <charset val="128"/>
      </rPr>
      <t>（申請地域）の将来計画に、これらのデータを活かしていますか？</t>
    </r>
    <phoneticPr fontId="10" type="noConversion"/>
  </si>
  <si>
    <r>
      <t>UGGp</t>
    </r>
    <r>
      <rPr>
        <sz val="10"/>
        <rFont val="ＭＳ Ｐゴシック"/>
        <family val="3"/>
        <charset val="128"/>
      </rPr>
      <t>（申請地域）と、領域内の他のユネスコ認定サイトとに、相補性はありますか？</t>
    </r>
    <r>
      <rPr>
        <sz val="10"/>
        <color rgb="FFFF0000"/>
        <rFont val="ＭＳ Ｐゴシック"/>
        <family val="3"/>
        <charset val="128"/>
      </rPr>
      <t>（詳細を示してください）</t>
    </r>
    <phoneticPr fontId="10" type="noConversion"/>
  </si>
  <si>
    <t>他のユネスコ認定サイトは、UGGp（申請地域）申請について知らされてきましたか？</t>
    <phoneticPr fontId="10" type="noConversion"/>
  </si>
  <si>
    <t>［他のユネスコ認定サイトの］管理運営団体は、UGGp（申請地域）申請を支持していますか？</t>
    <phoneticPr fontId="10" type="noConversion"/>
  </si>
  <si>
    <t>他の国際認定地域および／または国際ノミネートは、UGGp（申請地域）の申請について知らされてきましたか？</t>
    <phoneticPr fontId="10" type="noConversion"/>
  </si>
  <si>
    <t>［他の国際認定地域の］管理運営団体は、UGGp（申請地域）申請を支持していますか？</t>
    <phoneticPr fontId="10" type="noConversion"/>
  </si>
  <si>
    <t>UGGp（申請地域）は、他の国際認定サイトと正式なパートナーシップ協定を結んでいますか？</t>
    <rPh sb="36" eb="37">
      <t>むす</t>
    </rPh>
    <phoneticPr fontId="10" type="noConversion"/>
  </si>
  <si>
    <r>
      <t>UGGp</t>
    </r>
    <r>
      <rPr>
        <sz val="10"/>
        <rFont val="ＭＳ Ｐゴシック"/>
        <family val="3"/>
        <charset val="128"/>
      </rPr>
      <t>（申請地域）をはっきりと、目に見えて、独立してブランド化するために、それ専用のツールを生み出してきましたか？</t>
    </r>
    <phoneticPr fontId="10" type="noConversion"/>
  </si>
  <si>
    <r>
      <t>UGGp</t>
    </r>
    <r>
      <rPr>
        <sz val="10"/>
        <rFont val="ＭＳ Ｐゴシック"/>
        <family val="3"/>
        <charset val="128"/>
      </rPr>
      <t>（申請地域）は、地域社会と地域のリーダーを正式かつ積極的に巻き込んでいますか？</t>
    </r>
    <r>
      <rPr>
        <sz val="10"/>
        <color rgb="FFFF0000"/>
        <rFont val="ＭＳ Ｐゴシック"/>
        <family val="3"/>
        <charset val="128"/>
      </rPr>
      <t>（詳細を示してください）</t>
    </r>
    <phoneticPr fontId="10" type="noConversion"/>
  </si>
  <si>
    <r>
      <t>UGGp</t>
    </r>
    <r>
      <rPr>
        <sz val="10"/>
        <rFont val="ＭＳ Ｐゴシック"/>
        <family val="3"/>
        <charset val="128"/>
      </rPr>
      <t>（申請地域）の管理運営の仕組みの中に、地域社会と地域のリーダーは位置づけられていますか？</t>
    </r>
    <phoneticPr fontId="10" type="noConversion"/>
  </si>
  <si>
    <r>
      <t>UGGp</t>
    </r>
    <r>
      <rPr>
        <sz val="10"/>
        <rFont val="ＭＳ Ｐゴシック"/>
        <family val="3"/>
        <charset val="128"/>
      </rPr>
      <t>（申請地域）の行動・プロジェクトの策定・実行に、地域社会と地域のリーダーは参画していますか？</t>
    </r>
    <phoneticPr fontId="10" type="noConversion"/>
  </si>
  <si>
    <r>
      <t>UGGp</t>
    </r>
    <r>
      <rPr>
        <sz val="10"/>
        <rFont val="ＭＳ Ｐゴシック"/>
        <family val="3"/>
        <charset val="128"/>
      </rPr>
      <t>（申請地域）の管理運営計画には、地方自治体・地域社会からの提案が含まれていますか［声が反映されていますか］？</t>
    </r>
    <r>
      <rPr>
        <sz val="10"/>
        <color rgb="FFFF0000"/>
        <rFont val="ＭＳ Ｐゴシック"/>
        <family val="3"/>
        <charset val="128"/>
      </rPr>
      <t>（説明してください）</t>
    </r>
    <phoneticPr fontId="10" type="noConversion"/>
  </si>
  <si>
    <r>
      <t>UGGp</t>
    </r>
    <r>
      <rPr>
        <sz val="10"/>
        <rFont val="ＭＳ Ｐゴシック"/>
        <family val="3"/>
        <charset val="128"/>
      </rPr>
      <t>（申請地域）の管理運営計画は、地域社会と連携しながら実行されていますか？</t>
    </r>
    <phoneticPr fontId="10" type="noConversion"/>
  </si>
  <si>
    <r>
      <t>UGGp</t>
    </r>
    <r>
      <rPr>
        <sz val="10"/>
        <rFont val="ＭＳ Ｐゴシック"/>
        <family val="3"/>
        <charset val="128"/>
      </rPr>
      <t>（申請地域）の管理運営計画には、地域社会の社会的・経済的ニーズを満たすための活動が盛り込まれていますか？</t>
    </r>
    <rPh sb="42" eb="44">
      <t>かつどう</t>
    </rPh>
    <phoneticPr fontId="10" type="noConversion"/>
  </si>
  <si>
    <t>　</t>
    <phoneticPr fontId="10" type="noConversion"/>
  </si>
  <si>
    <r>
      <t xml:space="preserve">Maximum Total / </t>
    </r>
    <r>
      <rPr>
        <b/>
        <sz val="12"/>
        <rFont val="ＭＳ Ｐゴシック"/>
        <family val="3"/>
        <charset val="128"/>
      </rPr>
      <t>最大合計</t>
    </r>
    <phoneticPr fontId="10" type="noConversion"/>
  </si>
  <si>
    <t>UGGP(申請地域）管理運営計画における参加</t>
    <rPh sb="5" eb="7">
      <t>しんせい</t>
    </rPh>
    <rPh sb="7" eb="9">
      <t>ちいき</t>
    </rPh>
    <rPh sb="10" eb="12">
      <t>かんり</t>
    </rPh>
    <rPh sb="12" eb="14">
      <t>うんえい</t>
    </rPh>
    <rPh sb="14" eb="16">
      <t>けいかく</t>
    </rPh>
    <rPh sb="20" eb="22">
      <t>さんか</t>
    </rPh>
    <phoneticPr fontId="10" type="noConversion"/>
  </si>
  <si>
    <r>
      <t>UGGp</t>
    </r>
    <r>
      <rPr>
        <sz val="10"/>
        <color theme="1"/>
        <rFont val="ＭＳ Ｐゴシック"/>
        <family val="3"/>
        <charset val="128"/>
      </rPr>
      <t>（申請地域）の管理運営団体には、地方自治体の代表者が含まれていますか？</t>
    </r>
    <phoneticPr fontId="10" type="noConversion"/>
  </si>
  <si>
    <r>
      <t>UGGp</t>
    </r>
    <r>
      <rPr>
        <sz val="10"/>
        <rFont val="ＭＳ Ｐゴシック"/>
        <family val="3"/>
        <charset val="128"/>
      </rPr>
      <t>（申請地域）の管理運営団体には、地質・自然・文化遺産のすべての側面がカバーされるよう、関係する組織や機関が含まれていますか？</t>
    </r>
    <r>
      <rPr>
        <sz val="10"/>
        <color rgb="FFFF0000"/>
        <rFont val="ＭＳ Ｐゴシック"/>
        <family val="3"/>
        <charset val="128"/>
      </rPr>
      <t>（リストと組織図を示してください）</t>
    </r>
    <phoneticPr fontId="10" type="noConversion"/>
  </si>
  <si>
    <r>
      <t>UGGp</t>
    </r>
    <r>
      <rPr>
        <sz val="10"/>
        <rFont val="ＭＳ Ｐゴシック"/>
        <family val="3"/>
        <charset val="128"/>
      </rPr>
      <t>（申請地域）の管理運営団体には、地元の大学、博物館、地質調査所、研究機関、その他関係する科学機関の代表者が含まれていますか？</t>
    </r>
    <r>
      <rPr>
        <sz val="10"/>
        <color rgb="FFFF0000"/>
        <rFont val="ＭＳ Ｐゴシック"/>
        <family val="3"/>
        <charset val="128"/>
      </rPr>
      <t>（リストを示してください）</t>
    </r>
    <phoneticPr fontId="10" type="noConversion"/>
  </si>
  <si>
    <t>先住民</t>
    <rPh sb="0" eb="3">
      <t>せんじゅうみん</t>
    </rPh>
    <phoneticPr fontId="10" type="noConversion"/>
  </si>
  <si>
    <t>UGGp（申請地域）での伝統的知識・慣習・管理制度</t>
    <rPh sb="12" eb="15">
      <t>でんとうてき</t>
    </rPh>
    <rPh sb="15" eb="17">
      <t>ちしき</t>
    </rPh>
    <rPh sb="18" eb="20">
      <t>かんしゅう</t>
    </rPh>
    <rPh sb="21" eb="23">
      <t>かんり</t>
    </rPh>
    <rPh sb="23" eb="25">
      <t>せいど</t>
    </rPh>
    <phoneticPr fontId="10" type="noConversion"/>
  </si>
  <si>
    <r>
      <t>UGGp</t>
    </r>
    <r>
      <rPr>
        <sz val="10"/>
        <rFont val="ＭＳ Ｐゴシック"/>
        <family val="3"/>
        <charset val="128"/>
      </rPr>
      <t>（申請地域）は、伝統的知識・慣習・管理制度を若い世代に継承するために［何か］取り組んでいますか？</t>
    </r>
    <r>
      <rPr>
        <sz val="10"/>
        <color rgb="FFFF0000"/>
        <rFont val="ＭＳ Ｐゴシック"/>
        <family val="3"/>
        <charset val="128"/>
      </rPr>
      <t>（詳細を示してください）</t>
    </r>
    <phoneticPr fontId="10" type="noConversion"/>
  </si>
  <si>
    <t>Not applicable*</t>
    <phoneticPr fontId="10" type="noConversion"/>
  </si>
  <si>
    <r>
      <t>UGGp</t>
    </r>
    <r>
      <rPr>
        <sz val="10"/>
        <rFont val="ＭＳ Ｐゴシック"/>
        <family val="3"/>
        <charset val="128"/>
      </rPr>
      <t>（申請地域）は、伝統的知識と文化に関する研究および目録作成を支援していますか？</t>
    </r>
    <r>
      <rPr>
        <sz val="10"/>
        <color rgb="FFFF0000"/>
        <rFont val="ＭＳ Ｐゴシック"/>
        <family val="3"/>
        <charset val="128"/>
      </rPr>
      <t>（詳細を示してください）</t>
    </r>
    <phoneticPr fontId="10" type="noConversion"/>
  </si>
  <si>
    <r>
      <rPr>
        <sz val="10"/>
        <rFont val="ＭＳ Ｐゴシック"/>
        <family val="3"/>
        <charset val="128"/>
      </rPr>
      <t>先住民がどこに居住しているか、把握していますか？</t>
    </r>
    <r>
      <rPr>
        <sz val="10"/>
        <color rgb="FFFF0000"/>
        <rFont val="ＭＳ Ｐゴシック"/>
        <family val="3"/>
        <charset val="128"/>
      </rPr>
      <t>（詳細を示してください）</t>
    </r>
    <phoneticPr fontId="10" type="noConversion"/>
  </si>
  <si>
    <r>
      <t>UGGp</t>
    </r>
    <r>
      <rPr>
        <sz val="10"/>
        <rFont val="ＭＳ Ｐゴシック"/>
        <family val="3"/>
        <charset val="128"/>
      </rPr>
      <t>（申請地域）は、先住民を正式かつ積極的に巻き込んでいますか？</t>
    </r>
    <r>
      <rPr>
        <sz val="10"/>
        <color rgb="FFFF0000"/>
        <rFont val="ＭＳ Ｐゴシック"/>
        <family val="3"/>
        <charset val="128"/>
      </rPr>
      <t>（詳細を示してください）</t>
    </r>
    <phoneticPr fontId="10" type="noConversion"/>
  </si>
  <si>
    <r>
      <t>UGGp</t>
    </r>
    <r>
      <rPr>
        <sz val="10"/>
        <rFont val="ＭＳ Ｐゴシック"/>
        <family val="3"/>
        <charset val="128"/>
      </rPr>
      <t>（申請地域）の管理運営の仕組みの中に、先住民は位置づけられていますか？</t>
    </r>
    <phoneticPr fontId="10" type="noConversion"/>
  </si>
  <si>
    <r>
      <t>UGGp</t>
    </r>
    <r>
      <rPr>
        <sz val="10"/>
        <rFont val="ＭＳ Ｐゴシック"/>
        <family val="3"/>
        <charset val="128"/>
      </rPr>
      <t>（申請地域）の行動・プロジェクトの策定・実行に、先住民は参画していますか？</t>
    </r>
    <phoneticPr fontId="10" type="noConversion"/>
  </si>
  <si>
    <r>
      <t>UGGp</t>
    </r>
    <r>
      <rPr>
        <sz val="10"/>
        <rFont val="ＭＳ Ｐゴシック"/>
        <family val="3"/>
        <charset val="128"/>
      </rPr>
      <t>（申請地域）は、大学・［学術］機関における当該先住民の専門家（民族学者、など）と正式なパートナーシップを結んでいますか？</t>
    </r>
    <r>
      <rPr>
        <sz val="10"/>
        <color rgb="FFFF0000"/>
        <rFont val="ＭＳ Ｐゴシック"/>
        <family val="3"/>
        <charset val="128"/>
      </rPr>
      <t>（説明してください）</t>
    </r>
    <phoneticPr fontId="10" type="noConversion"/>
  </si>
  <si>
    <r>
      <t>UGGp</t>
    </r>
    <r>
      <rPr>
        <sz val="10"/>
        <rFont val="ＭＳ Ｐゴシック"/>
        <family val="3"/>
        <charset val="128"/>
      </rPr>
      <t>（申請地域）の管理運営計画には、先住民社会からの提案が含まれていますか［声が反映されていますか］？</t>
    </r>
    <r>
      <rPr>
        <sz val="10"/>
        <color rgb="FFFF0000"/>
        <rFont val="ＭＳ Ｐゴシック"/>
        <family val="3"/>
        <charset val="128"/>
      </rPr>
      <t>（説明してください）</t>
    </r>
    <phoneticPr fontId="10" type="noConversion"/>
  </si>
  <si>
    <r>
      <t>UGGp</t>
    </r>
    <r>
      <rPr>
        <sz val="10"/>
        <rFont val="ＭＳ Ｐゴシック"/>
        <family val="3"/>
        <charset val="128"/>
      </rPr>
      <t>（申請地域）の管理運営計画には、先住民社会の文化的アイデンティティを保存し、調査し、振興するための行動が盛り込まれていますか？</t>
    </r>
    <phoneticPr fontId="10" type="noConversion"/>
  </si>
  <si>
    <r>
      <t>UGGp</t>
    </r>
    <r>
      <rPr>
        <b/>
        <sz val="11"/>
        <color theme="1"/>
        <rFont val="ＭＳ Ｐゴシック"/>
        <family val="3"/>
        <charset val="128"/>
      </rPr>
      <t>（申請地域）への巻き込みと</t>
    </r>
    <r>
      <rPr>
        <b/>
        <sz val="11"/>
        <color theme="1"/>
        <rFont val="Arial"/>
        <family val="2"/>
        <charset val="161"/>
      </rPr>
      <t>UGGp</t>
    </r>
    <r>
      <rPr>
        <b/>
        <sz val="11"/>
        <color theme="1"/>
        <rFont val="ＭＳ Ｐゴシック"/>
        <family val="3"/>
        <charset val="128"/>
      </rPr>
      <t>（申請地域）管理運営団体における参加</t>
    </r>
    <rPh sb="12" eb="13">
      <t>ま</t>
    </rPh>
    <rPh sb="14" eb="15">
      <t>こ</t>
    </rPh>
    <rPh sb="27" eb="29">
      <t>かんり</t>
    </rPh>
    <rPh sb="29" eb="31">
      <t>うんえい</t>
    </rPh>
    <rPh sb="31" eb="33">
      <t>だんたい</t>
    </rPh>
    <rPh sb="37" eb="39">
      <t>さんか</t>
    </rPh>
    <phoneticPr fontId="10" type="noConversion"/>
  </si>
  <si>
    <t>UGGp（申請地域）管理運営団体における参加</t>
    <rPh sb="10" eb="12">
      <t>かんり</t>
    </rPh>
    <rPh sb="12" eb="14">
      <t>うんえい</t>
    </rPh>
    <rPh sb="14" eb="16">
      <t>だんたい</t>
    </rPh>
    <rPh sb="20" eb="22">
      <t>さんか</t>
    </rPh>
    <phoneticPr fontId="10" type="noConversion"/>
  </si>
  <si>
    <r>
      <t>UGGp</t>
    </r>
    <r>
      <rPr>
        <b/>
        <sz val="11"/>
        <color theme="1"/>
        <rFont val="ＭＳ Ｐゴシック"/>
        <family val="3"/>
        <charset val="128"/>
      </rPr>
      <t>（申請地域）への巻き込み</t>
    </r>
    <rPh sb="12" eb="13">
      <t>ま</t>
    </rPh>
    <rPh sb="14" eb="15">
      <t>こ</t>
    </rPh>
    <phoneticPr fontId="10" type="noConversion"/>
  </si>
  <si>
    <t>UGGp（申請地域）管理運営計画における参加</t>
    <rPh sb="14" eb="16">
      <t>けいかく</t>
    </rPh>
    <phoneticPr fontId="10" type="noConversion"/>
  </si>
  <si>
    <t>UGGp（申請地域）での先住民の知識・慣習・管理制度</t>
    <phoneticPr fontId="10" type="noConversion"/>
  </si>
  <si>
    <r>
      <t>UGGp</t>
    </r>
    <r>
      <rPr>
        <sz val="10"/>
        <rFont val="ＭＳ Ｐゴシック"/>
        <family val="3"/>
        <charset val="128"/>
      </rPr>
      <t>（申請地域）は、科学的活動とフォーマル教育［主に学校での体系化された教育］・インフォーマル教育［主に学校外での非体系的な教育］プログラムに、先住民の知識・慣習・管理制度を盛り込むことを推進していますか？</t>
    </r>
    <phoneticPr fontId="10" type="noConversion"/>
  </si>
  <si>
    <t>先住民の言語</t>
    <rPh sb="0" eb="3">
      <t>せんじゅうみん</t>
    </rPh>
    <rPh sb="4" eb="6">
      <t>げんご</t>
    </rPh>
    <phoneticPr fontId="10" type="noConversion"/>
  </si>
  <si>
    <r>
      <t>UGGp</t>
    </r>
    <r>
      <rPr>
        <sz val="10"/>
        <rFont val="ＭＳ Ｐゴシック"/>
        <family val="3"/>
        <charset val="128"/>
      </rPr>
      <t>（申請地域）は、先住民の言語の教育と継承に、積極的に関わっていますか？</t>
    </r>
    <phoneticPr fontId="10" type="noConversion"/>
  </si>
  <si>
    <r>
      <t>UGGp</t>
    </r>
    <r>
      <rPr>
        <sz val="10"/>
        <rFont val="ＭＳ Ｐゴシック"/>
        <family val="3"/>
        <charset val="128"/>
      </rPr>
      <t>（申請地域）は、先住民の言語について［何か］活動を展開していますか？</t>
    </r>
    <phoneticPr fontId="10" type="noConversion"/>
  </si>
  <si>
    <r>
      <rPr>
        <sz val="10"/>
        <rFont val="ＭＳ Ｐゴシック"/>
        <family val="3"/>
        <charset val="128"/>
      </rPr>
      <t>この言語が書き言葉である場合、</t>
    </r>
    <r>
      <rPr>
        <sz val="10"/>
        <rFont val="Arial"/>
        <family val="2"/>
      </rPr>
      <t>UGGp</t>
    </r>
    <r>
      <rPr>
        <sz val="10"/>
        <rFont val="ＭＳ Ｐゴシック"/>
        <family val="3"/>
        <charset val="128"/>
      </rPr>
      <t>（申請地域）は、ジオパークに関する資料［パンフレットなど］をこれらの言語で制作することを、当然のこととして保証しますか？</t>
    </r>
    <phoneticPr fontId="10" type="noConversion"/>
  </si>
  <si>
    <r>
      <t>UGGp</t>
    </r>
    <r>
      <rPr>
        <sz val="10"/>
        <color theme="1"/>
        <rFont val="ＭＳ Ｐゴシック"/>
        <family val="3"/>
        <charset val="128"/>
      </rPr>
      <t>（申請地域）は、先住民の各言語を話すことのできる、臨時または正規［雇用期間の定めのない］の職員をあてにすることはできますか？</t>
    </r>
    <phoneticPr fontId="10" type="noConversion"/>
  </si>
  <si>
    <t>先住民とその文化について表現した、来訪者向けの資料［パンフレットなど］はありますか？</t>
    <phoneticPr fontId="10" type="noConversion"/>
  </si>
  <si>
    <t>先住民のための国内・国際の記念日・イベントに参画していますか？</t>
    <phoneticPr fontId="10" type="noConversion"/>
  </si>
  <si>
    <r>
      <t xml:space="preserve">Maximum Total / </t>
    </r>
    <r>
      <rPr>
        <b/>
        <sz val="12"/>
        <rFont val="ＭＳ Ｐゴシック"/>
        <family val="3"/>
        <charset val="128"/>
      </rPr>
      <t>最大合計</t>
    </r>
    <r>
      <rPr>
        <b/>
        <sz val="12"/>
        <rFont val="Arial"/>
        <family val="2"/>
        <charset val="161"/>
      </rPr>
      <t xml:space="preserve"> </t>
    </r>
    <rPh sb="16" eb="18">
      <t>さいだい</t>
    </rPh>
    <rPh sb="18" eb="20">
      <t>ごうけい</t>
    </rPh>
    <phoneticPr fontId="10" type="noConversion"/>
  </si>
  <si>
    <t>基準 v 小計</t>
    <rPh sb="0" eb="2">
      <t>きじゅん</t>
    </rPh>
    <rPh sb="5" eb="7">
      <t>しょうけい</t>
    </rPh>
    <phoneticPr fontId="10" type="noConversion"/>
  </si>
  <si>
    <t>配点</t>
    <rPh sb="0" eb="2">
      <t>はいてん</t>
    </rPh>
    <phoneticPr fontId="10" type="noConversion"/>
  </si>
  <si>
    <t>自己評価</t>
    <rPh sb="0" eb="2">
      <t>じこ</t>
    </rPh>
    <rPh sb="2" eb="4">
      <t>ひょうか</t>
    </rPh>
    <phoneticPr fontId="10" type="noConversion"/>
  </si>
  <si>
    <t>審査員の評価</t>
    <rPh sb="0" eb="3">
      <t>しんさいん</t>
    </rPh>
    <rPh sb="4" eb="6">
      <t>ひょうか</t>
    </rPh>
    <phoneticPr fontId="10" type="noConversion"/>
  </si>
  <si>
    <t>ネットワーキング</t>
    <phoneticPr fontId="10" type="noConversion"/>
  </si>
  <si>
    <t>はい</t>
    <phoneticPr fontId="10" type="noConversion"/>
  </si>
  <si>
    <t>いいえ</t>
    <phoneticPr fontId="10" type="noConversion"/>
  </si>
  <si>
    <t>Not applicable*</t>
    <phoneticPr fontId="10" type="noConversion"/>
  </si>
  <si>
    <t>該当なし*</t>
    <rPh sb="0" eb="2">
      <t>がいとう</t>
    </rPh>
    <phoneticPr fontId="10" type="noConversion"/>
  </si>
  <si>
    <r>
      <rPr>
        <sz val="10"/>
        <rFont val="ＭＳ Ｐゴシック"/>
        <family val="3"/>
        <charset val="128"/>
      </rPr>
      <t>もし国内に</t>
    </r>
    <r>
      <rPr>
        <sz val="10"/>
        <rFont val="Arial"/>
        <family val="2"/>
      </rPr>
      <t>UGGp</t>
    </r>
    <r>
      <rPr>
        <sz val="10"/>
        <rFont val="ＭＳ Ｐゴシック"/>
        <family val="3"/>
        <charset val="128"/>
      </rPr>
      <t>が存在するのであれば、その管理運営チームに会い、その領域を訪問しましたか？</t>
    </r>
    <r>
      <rPr>
        <sz val="10"/>
        <color rgb="FFFF0000"/>
        <rFont val="ＭＳ Ｐゴシック"/>
        <family val="3"/>
        <charset val="128"/>
      </rPr>
      <t>（リストを示してください）</t>
    </r>
    <phoneticPr fontId="10" type="noConversion"/>
  </si>
  <si>
    <r>
      <rPr>
        <sz val="10"/>
        <rFont val="ＭＳ Ｐゴシック"/>
        <family val="3"/>
        <charset val="128"/>
      </rPr>
      <t>他国の</t>
    </r>
    <r>
      <rPr>
        <sz val="10"/>
        <rFont val="Arial"/>
        <family val="2"/>
      </rPr>
      <t>UGGp</t>
    </r>
    <r>
      <rPr>
        <sz val="10"/>
        <rFont val="ＭＳ Ｐゴシック"/>
        <family val="3"/>
        <charset val="128"/>
      </rPr>
      <t>を訪問し、その管理運営チームに会いましたか</t>
    </r>
    <r>
      <rPr>
        <sz val="10"/>
        <color rgb="FFFF0000"/>
        <rFont val="ＭＳ Ｐゴシック"/>
        <family val="3"/>
        <charset val="128"/>
      </rPr>
      <t>？（リストを示してください）</t>
    </r>
    <phoneticPr fontId="10" type="noConversion"/>
  </si>
  <si>
    <r>
      <t>UGGp</t>
    </r>
    <r>
      <rPr>
        <sz val="10"/>
        <rFont val="ＭＳ Ｐゴシック"/>
        <family val="3"/>
        <charset val="128"/>
      </rPr>
      <t>（申請地域）のチームは、国内・地域［大陸レベルを指す］・国際のジオパーク関連の会合に積極的に参加してきましたか？</t>
    </r>
    <r>
      <rPr>
        <sz val="10"/>
        <color rgb="FFFF0000"/>
        <rFont val="ＭＳ Ｐゴシック"/>
        <family val="3"/>
        <charset val="128"/>
      </rPr>
      <t>（説明してください）</t>
    </r>
    <phoneticPr fontId="10" type="noConversion"/>
  </si>
  <si>
    <r>
      <t>UGGp</t>
    </r>
    <r>
      <rPr>
        <sz val="10"/>
        <rFont val="ＭＳ Ｐゴシック"/>
        <family val="3"/>
        <charset val="128"/>
      </rPr>
      <t>（申請地域）のチームのメンバーは、ユネスコ／</t>
    </r>
    <r>
      <rPr>
        <sz val="10"/>
        <rFont val="Arial"/>
        <family val="2"/>
      </rPr>
      <t>GGN</t>
    </r>
    <r>
      <rPr>
        <sz val="10"/>
        <rFont val="ＭＳ Ｐゴシック"/>
        <family val="3"/>
        <charset val="128"/>
      </rPr>
      <t>に支援された、</t>
    </r>
    <r>
      <rPr>
        <sz val="10"/>
        <rFont val="Arial"/>
        <family val="2"/>
      </rPr>
      <t>UGGp</t>
    </r>
    <r>
      <rPr>
        <sz val="10"/>
        <rFont val="ＭＳ Ｐゴシック"/>
        <family val="3"/>
        <charset val="128"/>
      </rPr>
      <t>の集中コースや研修を受けてきましたか？</t>
    </r>
    <phoneticPr fontId="10" type="noConversion"/>
  </si>
  <si>
    <r>
      <t>UGGp</t>
    </r>
    <r>
      <rPr>
        <sz val="10"/>
        <rFont val="ＭＳ Ｐゴシック"/>
        <family val="3"/>
        <charset val="128"/>
      </rPr>
      <t>（申請地域）は、他の</t>
    </r>
    <r>
      <rPr>
        <sz val="10"/>
        <rFont val="Arial"/>
        <family val="2"/>
      </rPr>
      <t>UGGp</t>
    </r>
    <r>
      <rPr>
        <sz val="10"/>
        <rFont val="ＭＳ Ｐゴシック"/>
        <family val="3"/>
        <charset val="128"/>
      </rPr>
      <t>と、正式で有効な連携協定を有していますか？</t>
    </r>
    <r>
      <rPr>
        <sz val="10"/>
        <color rgb="FFFF0000"/>
        <rFont val="ＭＳ Ｐゴシック"/>
        <family val="3"/>
        <charset val="128"/>
      </rPr>
      <t>（詳細を示してください）</t>
    </r>
    <phoneticPr fontId="10" type="noConversion"/>
  </si>
  <si>
    <r>
      <t>UGGp</t>
    </r>
    <r>
      <rPr>
        <sz val="10"/>
        <rFont val="ＭＳ Ｐゴシック"/>
        <family val="3"/>
        <charset val="128"/>
      </rPr>
      <t>（申請地域）は、他の</t>
    </r>
    <r>
      <rPr>
        <sz val="10"/>
        <rFont val="Arial"/>
        <family val="2"/>
      </rPr>
      <t>UGGp</t>
    </r>
    <r>
      <rPr>
        <sz val="10"/>
        <rFont val="ＭＳ Ｐゴシック"/>
        <family val="3"/>
        <charset val="128"/>
      </rPr>
      <t>と共同のプロジェクトに参画していますか？</t>
    </r>
    <r>
      <rPr>
        <sz val="10"/>
        <color rgb="FFFF0000"/>
        <rFont val="ＭＳ Ｐゴシック"/>
        <family val="3"/>
        <charset val="128"/>
      </rPr>
      <t>（詳細を示してください）</t>
    </r>
    <phoneticPr fontId="10" type="noConversion"/>
  </si>
  <si>
    <r>
      <t>UGGp</t>
    </r>
    <r>
      <rPr>
        <sz val="10"/>
        <rFont val="ＭＳ Ｐゴシック"/>
        <family val="3"/>
        <charset val="128"/>
      </rPr>
      <t>（申請地域）は、他の</t>
    </r>
    <r>
      <rPr>
        <sz val="10"/>
        <rFont val="Arial"/>
        <family val="2"/>
      </rPr>
      <t>UGGp</t>
    </r>
    <r>
      <rPr>
        <sz val="10"/>
        <rFont val="ＭＳ Ｐゴシック"/>
        <family val="3"/>
        <charset val="128"/>
      </rPr>
      <t>との協力・交流活動に参画していますか（姉妹提携、現地訪問、など）？</t>
    </r>
    <phoneticPr fontId="10" type="noConversion"/>
  </si>
  <si>
    <r>
      <t>UGGp</t>
    </r>
    <r>
      <rPr>
        <sz val="10"/>
        <rFont val="ＭＳ Ｐゴシック"/>
        <family val="3"/>
        <charset val="128"/>
      </rPr>
      <t>（申請地域）は、他の</t>
    </r>
    <r>
      <rPr>
        <sz val="10"/>
        <rFont val="Arial"/>
        <family val="2"/>
      </rPr>
      <t>UGGp</t>
    </r>
    <r>
      <rPr>
        <sz val="10"/>
        <rFont val="ＭＳ Ｐゴシック"/>
        <family val="3"/>
        <charset val="128"/>
      </rPr>
      <t>の学校との連絡・協力を、促進・支援していますか（ビデオ会議、共同プロジェクト、訪問など）？</t>
    </r>
    <phoneticPr fontId="10" type="noConversion"/>
  </si>
  <si>
    <r>
      <t xml:space="preserve">Maximum Total / </t>
    </r>
    <r>
      <rPr>
        <b/>
        <sz val="11"/>
        <rFont val="ＭＳ Ｐゴシック"/>
        <family val="3"/>
        <charset val="128"/>
      </rPr>
      <t>最大合計</t>
    </r>
    <rPh sb="16" eb="18">
      <t>さいだい</t>
    </rPh>
    <rPh sb="18" eb="20">
      <t>ごうけい</t>
    </rPh>
    <phoneticPr fontId="10" type="noConversion"/>
  </si>
  <si>
    <r>
      <t xml:space="preserve">Criterion vii: </t>
    </r>
    <r>
      <rPr>
        <b/>
        <sz val="11"/>
        <color theme="1"/>
        <rFont val="Arial"/>
        <family val="2"/>
      </rPr>
      <t>(vii) A UNESCO Global Geopark must respect local and national laws relating to the protection of geological heritage. The defining geological heritage sites within a UNESCO Global Geopark must be legally protected in advance of any application (ViiA). At the same time, a UNESCO Global Geopark should be used as leverage for promoting the protection of geological heritage locally and nationally. The management body must not participate directly in the sale of geological objects such as fossils, minerals, polished rocks and ornamental rocks of the type normally found in so-called “rock-shops” within the UNESCO Global Geopark (regardless of their origin) and should actively discourage unsustainable trade in geological materials as a whole (ViiB). Where clearly justified as a responsible activity and as part of delivering the most effective and sustainable means of site management, it may permit sustainable collecting of geological materials for scientific and educational purposes from naturally renewable sites within the UNESCO Global Geopark. Trade of geological materials based on such a system may be tolerated in exceptional circumstances, provided it is clearly and publicly explained, justified and monitored as the best option for the Global Geopark in relation to local circumstances. Such circumstances will be subject to approval by the UNESCO Global Geoparks Council on a case by case basis.</t>
    </r>
    <phoneticPr fontId="10" type="noConversion"/>
  </si>
  <si>
    <t>地質遺産の保護</t>
    <rPh sb="0" eb="2">
      <t>ちしつ</t>
    </rPh>
    <rPh sb="2" eb="4">
      <t>いさん</t>
    </rPh>
    <rPh sb="5" eb="7">
      <t>ほご</t>
    </rPh>
    <phoneticPr fontId="10" type="noConversion"/>
  </si>
  <si>
    <t>地質遺産を保護するための法的手段</t>
    <rPh sb="0" eb="2">
      <t>ちしつ</t>
    </rPh>
    <rPh sb="2" eb="4">
      <t>いさん</t>
    </rPh>
    <rPh sb="5" eb="7">
      <t>ほご</t>
    </rPh>
    <rPh sb="12" eb="14">
      <t>ほうてき</t>
    </rPh>
    <rPh sb="14" eb="16">
      <t>しゅだん</t>
    </rPh>
    <phoneticPr fontId="10" type="noConversion"/>
  </si>
  <si>
    <t>いいえ</t>
    <phoneticPr fontId="10" type="noConversion"/>
  </si>
  <si>
    <r>
      <rPr>
        <sz val="10"/>
        <rFont val="ＭＳ Ｐゴシック"/>
        <family val="3"/>
        <charset val="128"/>
      </rPr>
      <t>領域全体に、地質学的価値を理由とした法的保護がありますか？</t>
    </r>
    <r>
      <rPr>
        <sz val="10"/>
        <color rgb="FFFF0000"/>
        <rFont val="ＭＳ Ｐゴシック"/>
        <family val="3"/>
        <charset val="128"/>
      </rPr>
      <t>（詳細を示してください）</t>
    </r>
    <phoneticPr fontId="10" type="noConversion"/>
  </si>
  <si>
    <r>
      <rPr>
        <sz val="10"/>
        <color theme="1"/>
        <rFont val="ＭＳ Ｐゴシック"/>
        <family val="3"/>
        <charset val="128"/>
      </rPr>
      <t>地域の一部が、地質学的重要性のために、法律によって保護されていますか？</t>
    </r>
    <r>
      <rPr>
        <sz val="10"/>
        <color rgb="FFFF0000"/>
        <rFont val="ＭＳ Ｐゴシック"/>
        <family val="3"/>
        <charset val="128"/>
      </rPr>
      <t>（どの部分がか、そしてなぜかについて、触れてください）</t>
    </r>
    <phoneticPr fontId="10" type="noConversion"/>
  </si>
  <si>
    <r>
      <t>UGGp</t>
    </r>
    <r>
      <rPr>
        <sz val="10"/>
        <rFont val="ＭＳ Ｐゴシック"/>
        <family val="3"/>
        <charset val="128"/>
      </rPr>
      <t>（申請地域）の最も重要な地質サイトは、既に法的に保護されていますか？</t>
    </r>
    <r>
      <rPr>
        <sz val="10"/>
        <color rgb="FFFF0000"/>
        <rFont val="ＭＳ Ｐゴシック"/>
        <family val="3"/>
        <charset val="128"/>
      </rPr>
      <t>（リストを示してください）</t>
    </r>
    <phoneticPr fontId="10" type="noConversion"/>
  </si>
  <si>
    <r>
      <t>UGGp</t>
    </r>
    <r>
      <rPr>
        <sz val="10"/>
        <rFont val="ＭＳ Ｐゴシック"/>
        <family val="3"/>
        <charset val="128"/>
      </rPr>
      <t>（申請地域）の管理運営団体は、地質遺産サイトが損傷・濫用された場合に、法律を（直接または間接に）実行する法的権限を有していますか？</t>
    </r>
    <phoneticPr fontId="10" type="noConversion"/>
  </si>
  <si>
    <r>
      <t xml:space="preserve">Maximum Total / </t>
    </r>
    <r>
      <rPr>
        <b/>
        <sz val="12"/>
        <rFont val="ＭＳ Ｐゴシック"/>
        <family val="3"/>
        <charset val="128"/>
      </rPr>
      <t>最大合計</t>
    </r>
    <rPh sb="16" eb="18">
      <t>さいだい</t>
    </rPh>
    <rPh sb="18" eb="20">
      <t>ごうけい</t>
    </rPh>
    <phoneticPr fontId="10" type="noConversion"/>
  </si>
  <si>
    <t>地質遺産の保護活動</t>
    <rPh sb="0" eb="2">
      <t>ちしつ</t>
    </rPh>
    <rPh sb="2" eb="4">
      <t>いさん</t>
    </rPh>
    <rPh sb="5" eb="7">
      <t>ほご</t>
    </rPh>
    <rPh sb="7" eb="9">
      <t>かつどう</t>
    </rPh>
    <phoneticPr fontId="10" type="noConversion"/>
  </si>
  <si>
    <r>
      <t>UGGp</t>
    </r>
    <r>
      <rPr>
        <sz val="10"/>
        <rFont val="ＭＳ Ｐゴシック"/>
        <family val="3"/>
        <charset val="128"/>
      </rPr>
      <t>（申請地域）は、地域や国内において、地質遺産の保護を推進する取り組みに乗り出していますか？</t>
    </r>
    <r>
      <rPr>
        <sz val="10"/>
        <color rgb="FFFF0000"/>
        <rFont val="ＭＳ Ｐゴシック"/>
        <family val="3"/>
        <charset val="128"/>
      </rPr>
      <t>（詳細を示してください）</t>
    </r>
    <phoneticPr fontId="10" type="noConversion"/>
  </si>
  <si>
    <r>
      <t>UGGp</t>
    </r>
    <r>
      <rPr>
        <sz val="10"/>
        <rFont val="ＭＳ Ｐゴシック"/>
        <family val="3"/>
        <charset val="128"/>
      </rPr>
      <t>（申請地域）は、地質学的な物質全般の非持続的な収集を、積極的にやめさせようとしていますか？</t>
    </r>
    <phoneticPr fontId="10" type="noConversion"/>
  </si>
  <si>
    <r>
      <t>UGGp</t>
    </r>
    <r>
      <rPr>
        <sz val="10"/>
        <rFont val="ＭＳ Ｐゴシック"/>
        <family val="3"/>
        <charset val="128"/>
      </rPr>
      <t>（申請地域）は、地質学的な物質全般の非持続的な取引を、積極的にやめさせようとしていますか？</t>
    </r>
    <phoneticPr fontId="10" type="noConversion"/>
  </si>
  <si>
    <r>
      <t xml:space="preserve">Maximum Total / </t>
    </r>
    <r>
      <rPr>
        <b/>
        <sz val="12"/>
        <rFont val="ＭＳ Ｐゴシック"/>
        <family val="3"/>
        <charset val="128"/>
      </rPr>
      <t>最大合計</t>
    </r>
    <phoneticPr fontId="10" type="noConversion"/>
  </si>
  <si>
    <t>違法な採鉱</t>
    <rPh sb="0" eb="2">
      <t>いほう</t>
    </rPh>
    <rPh sb="3" eb="5">
      <t>さいこう</t>
    </rPh>
    <phoneticPr fontId="10" type="noConversion"/>
  </si>
  <si>
    <t>いいえ</t>
    <phoneticPr fontId="10" type="noConversion"/>
  </si>
  <si>
    <r>
      <rPr>
        <sz val="10"/>
        <rFont val="ＭＳ Ｐゴシック"/>
        <family val="3"/>
        <charset val="128"/>
      </rPr>
      <t>もし違法な鉱山や採石場が</t>
    </r>
    <r>
      <rPr>
        <sz val="10"/>
        <rFont val="Arial"/>
        <family val="2"/>
      </rPr>
      <t>UGGp</t>
    </r>
    <r>
      <rPr>
        <sz val="10"/>
        <rFont val="ＭＳ Ｐゴシック"/>
        <family val="3"/>
        <charset val="128"/>
      </rPr>
      <t>（申請地域）の領域内に存在するのであれば、これらの活動を減らすために地元当局と積極的に協力していますか？</t>
    </r>
    <phoneticPr fontId="10" type="noConversion"/>
  </si>
  <si>
    <r>
      <t>Yes/</t>
    </r>
    <r>
      <rPr>
        <b/>
        <sz val="10"/>
        <rFont val="ＭＳ Ｐゴシック"/>
        <family val="3"/>
        <charset val="128"/>
      </rPr>
      <t>はい</t>
    </r>
    <phoneticPr fontId="10" type="noConversion"/>
  </si>
  <si>
    <r>
      <t>No/</t>
    </r>
    <r>
      <rPr>
        <b/>
        <sz val="10"/>
        <rFont val="ＭＳ Ｐゴシック"/>
        <family val="3"/>
        <charset val="128"/>
      </rPr>
      <t>いいえ</t>
    </r>
    <phoneticPr fontId="10" type="noConversion"/>
  </si>
  <si>
    <t>地質学的なものの販売</t>
    <rPh sb="0" eb="4">
      <t>ちしつがくてき</t>
    </rPh>
    <rPh sb="8" eb="10">
      <t>はんばい</t>
    </rPh>
    <phoneticPr fontId="10" type="noConversion"/>
  </si>
  <si>
    <t>岩石の収集と販売をやめさせるための、積極的な運動はありますか？</t>
    <phoneticPr fontId="10" type="noConversion"/>
  </si>
  <si>
    <r>
      <rPr>
        <sz val="10"/>
        <rFont val="ＭＳ Ｐゴシック"/>
        <family val="3"/>
        <charset val="128"/>
      </rPr>
      <t>もし</t>
    </r>
    <r>
      <rPr>
        <sz val="10"/>
        <rFont val="Arial"/>
        <family val="2"/>
      </rPr>
      <t>UGGp</t>
    </r>
    <r>
      <rPr>
        <sz val="10"/>
        <rFont val="ＭＳ Ｐゴシック"/>
        <family val="3"/>
        <charset val="128"/>
      </rPr>
      <t>（申請地域）の内部において、化石・鉱物・磨かれた岩石・装飾用の岩石が合法的に売られているのであれば、その事業者が経済的な代替策をもてるよう、支援の手を差し伸べていますか？</t>
    </r>
    <phoneticPr fontId="10" type="noConversion"/>
  </si>
  <si>
    <r>
      <t xml:space="preserve">E-mail (s) / </t>
    </r>
    <r>
      <rPr>
        <sz val="12"/>
        <rFont val="ＭＳ Ｐゴシック"/>
        <family val="3"/>
        <charset val="128"/>
      </rPr>
      <t>メールアドレス　</t>
    </r>
    <phoneticPr fontId="10" type="noConversion"/>
  </si>
  <si>
    <r>
      <t xml:space="preserve">Size in km2  /  </t>
    </r>
    <r>
      <rPr>
        <sz val="12"/>
        <rFont val="ＭＳ Ｐゴシック"/>
        <family val="3"/>
        <charset val="128"/>
      </rPr>
      <t>面積（</t>
    </r>
    <r>
      <rPr>
        <sz val="12"/>
        <rFont val="Arial"/>
        <family val="2"/>
        <charset val="161"/>
      </rPr>
      <t>km2</t>
    </r>
    <r>
      <rPr>
        <sz val="12"/>
        <rFont val="ＭＳ Ｐゴシック"/>
        <family val="3"/>
        <charset val="128"/>
      </rPr>
      <t>）</t>
    </r>
    <phoneticPr fontId="10" type="noConversion"/>
  </si>
  <si>
    <r>
      <t xml:space="preserve">Population within the aUGGp / UGGp </t>
    </r>
    <r>
      <rPr>
        <sz val="12"/>
        <rFont val="ＭＳ Ｐゴシック"/>
        <family val="3"/>
        <charset val="128"/>
      </rPr>
      <t>　</t>
    </r>
    <r>
      <rPr>
        <sz val="12"/>
        <rFont val="Arial"/>
        <family val="2"/>
        <charset val="161"/>
      </rPr>
      <t xml:space="preserve">                         UGGp</t>
    </r>
    <r>
      <rPr>
        <sz val="12"/>
        <rFont val="ＭＳ Ｐゴシック"/>
        <family val="3"/>
        <charset val="128"/>
      </rPr>
      <t>（申請地域）</t>
    </r>
    <r>
      <rPr>
        <sz val="12"/>
        <rFont val="Arial"/>
        <family val="2"/>
        <charset val="161"/>
      </rPr>
      <t>/UGGp</t>
    </r>
    <r>
      <rPr>
        <sz val="12"/>
        <rFont val="ＭＳ Ｐゴシック"/>
        <family val="3"/>
        <charset val="128"/>
      </rPr>
      <t>内の人口</t>
    </r>
    <rPh sb="66" eb="68">
      <t>しんせい</t>
    </rPh>
    <rPh sb="68" eb="70">
      <t>ちいき</t>
    </rPh>
    <rPh sb="76" eb="77">
      <t>ない</t>
    </rPh>
    <rPh sb="78" eb="80">
      <t>じんこう</t>
    </rPh>
    <phoneticPr fontId="10" type="noConversion"/>
  </si>
  <si>
    <t>提出者：</t>
    <rPh sb="0" eb="3">
      <t>ていしゅつしゃ</t>
    </rPh>
    <phoneticPr fontId="10" type="noConversion"/>
  </si>
  <si>
    <t>基準や設問の一部は、すべてのユネスコ世界ジオパーク申請地域には当てはまりません。（例えば：他のユネスコ認定や国際認定との重複、先住民、違法な採鉱、沿岸域など）。そのため、最終的な最大点数は、各UGGp（申請地域）の状況により異なります。申請の質の評価を受けるためには、各地域が関連すると思う設問に従って、基準１つ１つについて、用紙に記入していってください。</t>
    <rPh sb="0" eb="2">
      <t>きじゅん</t>
    </rPh>
    <rPh sb="3" eb="5">
      <t>せつもん</t>
    </rPh>
    <rPh sb="6" eb="8">
      <t>いちぶ</t>
    </rPh>
    <rPh sb="18" eb="20">
      <t>せかい</t>
    </rPh>
    <rPh sb="25" eb="27">
      <t>しんせい</t>
    </rPh>
    <rPh sb="27" eb="29">
      <t>ちいき</t>
    </rPh>
    <rPh sb="31" eb="32">
      <t>あ</t>
    </rPh>
    <rPh sb="41" eb="42">
      <t>たと</t>
    </rPh>
    <rPh sb="45" eb="46">
      <t>ほか</t>
    </rPh>
    <rPh sb="51" eb="53">
      <t>にんてい</t>
    </rPh>
    <rPh sb="54" eb="56">
      <t>こくさい</t>
    </rPh>
    <rPh sb="56" eb="58">
      <t>にんてい</t>
    </rPh>
    <rPh sb="60" eb="62">
      <t>ちょうふく</t>
    </rPh>
    <rPh sb="63" eb="66">
      <t>せんじゅうみん</t>
    </rPh>
    <rPh sb="67" eb="69">
      <t>いほう</t>
    </rPh>
    <rPh sb="70" eb="72">
      <t>さいこう</t>
    </rPh>
    <rPh sb="73" eb="76">
      <t>えんがんいき</t>
    </rPh>
    <rPh sb="85" eb="87">
      <t>ｻｲｼｭｳ</t>
    </rPh>
    <rPh sb="87" eb="88">
      <t>てき</t>
    </rPh>
    <rPh sb="89" eb="91">
      <t>さいだい</t>
    </rPh>
    <rPh sb="91" eb="93">
      <t>てんすう</t>
    </rPh>
    <rPh sb="95" eb="96">
      <t>かく</t>
    </rPh>
    <rPh sb="107" eb="109">
      <t>じょうきょう</t>
    </rPh>
    <rPh sb="112" eb="113">
      <t>こと</t>
    </rPh>
    <rPh sb="118" eb="120">
      <t>しんせい</t>
    </rPh>
    <rPh sb="121" eb="122">
      <t>しつ</t>
    </rPh>
    <rPh sb="123" eb="125">
      <t>ひょうか</t>
    </rPh>
    <rPh sb="126" eb="127">
      <t>う</t>
    </rPh>
    <rPh sb="134" eb="137">
      <t>かくちいき</t>
    </rPh>
    <rPh sb="138" eb="140">
      <t>かんれん</t>
    </rPh>
    <rPh sb="143" eb="144">
      <t>おも</t>
    </rPh>
    <rPh sb="145" eb="147">
      <t>せつもん</t>
    </rPh>
    <rPh sb="148" eb="149">
      <t>したが</t>
    </rPh>
    <rPh sb="152" eb="154">
      <t>きじゅん</t>
    </rPh>
    <rPh sb="163" eb="165">
      <t>ようし</t>
    </rPh>
    <rPh sb="166" eb="168">
      <t>きにゅう</t>
    </rPh>
    <phoneticPr fontId="10" type="noConversion"/>
  </si>
  <si>
    <r>
      <rPr>
        <sz val="12"/>
        <rFont val="ＭＳ Ｐゴシック"/>
        <family val="3"/>
        <charset val="128"/>
      </rPr>
      <t>基準</t>
    </r>
    <r>
      <rPr>
        <sz val="12"/>
        <rFont val="Arial"/>
        <family val="2"/>
        <charset val="161"/>
      </rPr>
      <t xml:space="preserve"> i</t>
    </r>
    <rPh sb="0" eb="2">
      <t>きじゅん</t>
    </rPh>
    <phoneticPr fontId="10" type="noConversion"/>
  </si>
  <si>
    <r>
      <t xml:space="preserve">Signature / </t>
    </r>
    <r>
      <rPr>
        <sz val="12"/>
        <rFont val="ＭＳ Ｐゴシック"/>
        <family val="3"/>
        <charset val="128"/>
      </rPr>
      <t>署名</t>
    </r>
    <rPh sb="12" eb="14">
      <t>しょめい</t>
    </rPh>
    <phoneticPr fontId="10" type="noConversion"/>
  </si>
  <si>
    <r>
      <t xml:space="preserve">Date: / </t>
    </r>
    <r>
      <rPr>
        <sz val="11"/>
        <rFont val="ＭＳ Ｐゴシック"/>
        <family val="3"/>
        <charset val="128"/>
      </rPr>
      <t>日付：</t>
    </r>
  </si>
  <si>
    <r>
      <t>UGGp</t>
    </r>
    <r>
      <rPr>
        <sz val="10"/>
        <rFont val="ＭＳ Ｐゴシック"/>
        <family val="3"/>
        <charset val="128"/>
      </rPr>
      <t>（申請地域）の領域は、住民一人一人にとって、単一の統合された領域と理解できるものですか？</t>
    </r>
    <rPh sb="5" eb="7">
      <t>ｼﾝｾｲ</t>
    </rPh>
    <rPh sb="7" eb="9">
      <t>ﾁｲｷ</t>
    </rPh>
    <rPh sb="11" eb="13">
      <t>りょういき</t>
    </rPh>
    <rPh sb="15" eb="17">
      <t>じゅうみん</t>
    </rPh>
    <rPh sb="17" eb="19">
      <t>ひとり</t>
    </rPh>
    <rPh sb="19" eb="21">
      <t>ひとり</t>
    </rPh>
    <rPh sb="26" eb="28">
      <t>たんいつ</t>
    </rPh>
    <rPh sb="29" eb="31">
      <t>とうごう</t>
    </rPh>
    <rPh sb="34" eb="36">
      <t>りょういき</t>
    </rPh>
    <rPh sb="37" eb="39">
      <t>りかい</t>
    </rPh>
    <phoneticPr fontId="10" type="noConversion"/>
  </si>
  <si>
    <r>
      <t>UGGp</t>
    </r>
    <r>
      <rPr>
        <sz val="10"/>
        <color theme="1"/>
        <rFont val="ＭＳ Ｐゴシック"/>
        <family val="3"/>
        <charset val="128"/>
      </rPr>
      <t>（申請地域）の境界は、地元の行政会やその他に地元で認識されている境界と一致していますか？</t>
    </r>
    <rPh sb="11" eb="13">
      <t>きょうかい</t>
    </rPh>
    <rPh sb="15" eb="16">
      <t>ち</t>
    </rPh>
    <rPh sb="16" eb="17">
      <t>もと</t>
    </rPh>
    <rPh sb="18" eb="20">
      <t>ぎょうせい</t>
    </rPh>
    <rPh sb="20" eb="21">
      <t>かい</t>
    </rPh>
    <rPh sb="24" eb="25">
      <t>た</t>
    </rPh>
    <rPh sb="26" eb="28">
      <t>じもと</t>
    </rPh>
    <rPh sb="29" eb="31">
      <t>にんしき</t>
    </rPh>
    <rPh sb="36" eb="38">
      <t>きょうかい</t>
    </rPh>
    <rPh sb="39" eb="41">
      <t>いっち</t>
    </rPh>
    <phoneticPr fontId="10" type="noConversion"/>
  </si>
  <si>
    <r>
      <t>国際的な重要性を有するサイトで、国際的な科学・学術研究は実施されましたか？</t>
    </r>
    <r>
      <rPr>
        <sz val="10"/>
        <color rgb="FFFF0000"/>
        <rFont val="ＭＳ Ｐゴシック"/>
        <family val="3"/>
        <charset val="128"/>
      </rPr>
      <t>（リストを示してください）</t>
    </r>
    <rPh sb="0" eb="3">
      <t>こくさいてき</t>
    </rPh>
    <rPh sb="4" eb="7">
      <t>じゅうようせい</t>
    </rPh>
    <rPh sb="8" eb="9">
      <t>ゆう</t>
    </rPh>
    <rPh sb="16" eb="19">
      <t>こくさいてき</t>
    </rPh>
    <rPh sb="20" eb="22">
      <t>かがく</t>
    </rPh>
    <rPh sb="23" eb="25">
      <t>がくじゅつ</t>
    </rPh>
    <rPh sb="25" eb="27">
      <t>けんきゅう</t>
    </rPh>
    <rPh sb="28" eb="30">
      <t>じっし</t>
    </rPh>
    <phoneticPr fontId="10" type="noConversion"/>
  </si>
  <si>
    <r>
      <t>UGGp</t>
    </r>
    <r>
      <rPr>
        <sz val="10"/>
        <color theme="1"/>
        <rFont val="ＭＳ Ｐゴシック"/>
        <family val="3"/>
        <charset val="128"/>
      </rPr>
      <t>（申請地域）では、広い範囲の地質年代区分がみられますか？</t>
    </r>
    <r>
      <rPr>
        <sz val="10"/>
        <color rgb="FFFF0000"/>
        <rFont val="ＭＳ Ｐゴシック"/>
        <family val="3"/>
        <charset val="128"/>
      </rPr>
      <t>（詳細を示してください）</t>
    </r>
    <rPh sb="13" eb="14">
      <t>ひろ</t>
    </rPh>
    <rPh sb="15" eb="17">
      <t>はんい</t>
    </rPh>
    <rPh sb="18" eb="20">
      <t>ちしつ</t>
    </rPh>
    <rPh sb="20" eb="22">
      <t>ねんだい</t>
    </rPh>
    <rPh sb="22" eb="24">
      <t>くぶん</t>
    </rPh>
    <phoneticPr fontId="10" type="noConversion"/>
  </si>
  <si>
    <r>
      <t xml:space="preserve">Do you value different Earth Sciences disciplines present in your (a)UGGp? </t>
    </r>
    <r>
      <rPr>
        <sz val="10"/>
        <color rgb="FFFF0000"/>
        <rFont val="Arial"/>
        <family val="2"/>
      </rPr>
      <t>(for example geomorphology, sedimentolmogy, paleontology, ecology, geohydrology,.. Please give details)</t>
    </r>
    <phoneticPr fontId="10" type="noConversion"/>
  </si>
  <si>
    <r>
      <t>利用目的（例：教育、観光、レクリエーション）をはっきりと確認できる、地質サイトのリストをもっていますか？</t>
    </r>
    <r>
      <rPr>
        <sz val="10"/>
        <color rgb="FFFF0000"/>
        <rFont val="ＭＳ Ｐゴシック"/>
        <family val="3"/>
        <charset val="128"/>
      </rPr>
      <t>（リストを示してください）</t>
    </r>
    <rPh sb="0" eb="2">
      <t>りよう</t>
    </rPh>
    <rPh sb="2" eb="4">
      <t>もくてき</t>
    </rPh>
    <rPh sb="5" eb="6">
      <t>れい</t>
    </rPh>
    <rPh sb="7" eb="9">
      <t>きょういく</t>
    </rPh>
    <rPh sb="10" eb="12">
      <t>かんこう</t>
    </rPh>
    <rPh sb="28" eb="30">
      <t>かくにん</t>
    </rPh>
    <rPh sb="34" eb="36">
      <t>ちしつ</t>
    </rPh>
    <rPh sb="57" eb="58">
      <t>しめ</t>
    </rPh>
    <phoneticPr fontId="10" type="noConversion"/>
  </si>
  <si>
    <t>Yes</t>
    <phoneticPr fontId="10" type="noConversion"/>
  </si>
  <si>
    <t>No</t>
    <phoneticPr fontId="10" type="noConversion"/>
  </si>
  <si>
    <t>はい</t>
    <phoneticPr fontId="10" type="noConversion"/>
  </si>
  <si>
    <t>いいえ</t>
    <phoneticPr fontId="10" type="noConversion"/>
  </si>
  <si>
    <t>　　</t>
    <phoneticPr fontId="10" type="noConversion"/>
  </si>
  <si>
    <r>
      <t>UGGp</t>
    </r>
    <r>
      <rPr>
        <sz val="10"/>
        <rFont val="ＭＳ Ｐゴシック"/>
        <family val="3"/>
        <charset val="128"/>
      </rPr>
      <t>（申請地域）は観光面で、非持続的なレベルの危機にさらされていますか？</t>
    </r>
    <r>
      <rPr>
        <sz val="10"/>
        <color rgb="FFFF0000"/>
        <rFont val="ＭＳ Ｐゴシック"/>
        <family val="3"/>
        <charset val="128"/>
      </rPr>
      <t>（いいえなら</t>
    </r>
    <r>
      <rPr>
        <sz val="10"/>
        <color rgb="FFFF0000"/>
        <rFont val="Arial"/>
        <family val="2"/>
      </rPr>
      <t>iF.7</t>
    </r>
    <r>
      <rPr>
        <sz val="10"/>
        <color rgb="FFFF0000"/>
        <rFont val="ＭＳ Ｐゴシック"/>
        <family val="3"/>
        <charset val="128"/>
      </rPr>
      <t>へ進む）</t>
    </r>
    <rPh sb="11" eb="13">
      <t>かんこう</t>
    </rPh>
    <rPh sb="13" eb="14">
      <t>めん</t>
    </rPh>
    <rPh sb="16" eb="17">
      <t>ひ</t>
    </rPh>
    <rPh sb="17" eb="20">
      <t>じぞくてき</t>
    </rPh>
    <rPh sb="25" eb="27">
      <t>きき</t>
    </rPh>
    <rPh sb="49" eb="50">
      <t>すす</t>
    </rPh>
    <phoneticPr fontId="10" type="noConversion"/>
  </si>
  <si>
    <r>
      <t xml:space="preserve">Criterion ii: </t>
    </r>
    <r>
      <rPr>
        <b/>
        <sz val="11"/>
        <color theme="1"/>
        <rFont val="Arial"/>
        <family val="2"/>
      </rPr>
      <t>(ii) UNESCO Global Geoparks should use that heritage, in connection with all other aspects of that area’s natural and cultural heritage, to promote awareness of key issues facing society (iiA) in the context of the dynamic planet we all live on, including but not limited to increasing knowledge and understanding of: geoprocesses; geohazards; climate change (iiB); the need for the sustainable use of Earth’s natural resources (iiC); the evolution of life and the empowerment of indigenous peoples.</t>
    </r>
    <phoneticPr fontId="10" type="noConversion"/>
  </si>
  <si>
    <r>
      <rPr>
        <b/>
        <sz val="16"/>
        <color theme="1"/>
        <rFont val="ＭＳ Ｐゴシック"/>
        <family val="3"/>
        <charset val="128"/>
      </rPr>
      <t>基準</t>
    </r>
    <r>
      <rPr>
        <b/>
        <sz val="16"/>
        <color theme="1"/>
        <rFont val="Arial"/>
        <family val="2"/>
      </rPr>
      <t xml:space="preserve"> ii: </t>
    </r>
    <r>
      <rPr>
        <b/>
        <sz val="11"/>
        <color theme="1"/>
        <rFont val="ＭＳ Ｐゴシック"/>
        <family val="3"/>
        <charset val="128"/>
      </rPr>
      <t>ユネスコ世界ジオパークは、</t>
    </r>
    <r>
      <rPr>
        <b/>
        <sz val="11"/>
        <color theme="1"/>
        <rFont val="Arial"/>
        <family val="2"/>
      </rPr>
      <t xml:space="preserve">(iiA) </t>
    </r>
    <r>
      <rPr>
        <b/>
        <sz val="11"/>
        <color theme="1"/>
        <rFont val="ＭＳ Ｐゴシック"/>
        <family val="3"/>
        <charset val="128"/>
      </rPr>
      <t>当該地域の自然・文化遺産のあらゆる分野と関連したその遺産をもって、我々が暮らす変動する惑星の中で、社会が直面している重要課題への意識を高める目的で、活用されるべきである。そこには、</t>
    </r>
    <r>
      <rPr>
        <b/>
        <sz val="11"/>
        <color theme="1"/>
        <rFont val="Arial"/>
        <family val="2"/>
      </rPr>
      <t xml:space="preserve">(iiB) </t>
    </r>
    <r>
      <rPr>
        <b/>
        <sz val="11"/>
        <color theme="1"/>
        <rFont val="ＭＳ Ｐゴシック"/>
        <family val="3"/>
        <charset val="128"/>
      </rPr>
      <t>地球科学的プロセス、ジオハザード、気候変動、</t>
    </r>
    <r>
      <rPr>
        <b/>
        <sz val="11"/>
        <color theme="1"/>
        <rFont val="Arial"/>
        <family val="2"/>
      </rPr>
      <t xml:space="preserve"> </t>
    </r>
    <r>
      <rPr>
        <b/>
        <sz val="11"/>
        <color theme="1"/>
        <rFont val="ＭＳ Ｐゴシック"/>
        <family val="3"/>
        <charset val="128"/>
      </rPr>
      <t>地球の自然資源の持続的利用の必要性、生命の進化と先住民のエンパワーメントに関する</t>
    </r>
    <r>
      <rPr>
        <b/>
        <sz val="11"/>
        <color theme="1"/>
        <rFont val="Arial"/>
        <family val="2"/>
      </rPr>
      <t>(iiC)</t>
    </r>
    <r>
      <rPr>
        <b/>
        <sz val="11"/>
        <color theme="1"/>
        <rFont val="ＭＳ Ｐゴシック"/>
        <family val="3"/>
        <charset val="128"/>
      </rPr>
      <t>、知識と理解の増大が含まれるが、それに限定されない。</t>
    </r>
    <phoneticPr fontId="10" type="noConversion"/>
  </si>
  <si>
    <t>Not Applicable*</t>
    <phoneticPr fontId="10" type="noConversion"/>
  </si>
  <si>
    <r>
      <t>地質遺産を、自然遺産の側面と結びつける活動（教育、観光、など）はありますか？</t>
    </r>
    <r>
      <rPr>
        <sz val="10"/>
        <color rgb="FFFF0000"/>
        <rFont val="ＭＳ Ｐゴシック"/>
        <family val="3"/>
        <charset val="128"/>
      </rPr>
      <t>（詳細を示してください）</t>
    </r>
    <phoneticPr fontId="10" type="noConversion"/>
  </si>
  <si>
    <r>
      <t>*</t>
    </r>
    <r>
      <rPr>
        <b/>
        <sz val="14"/>
        <color theme="1"/>
        <rFont val="ＭＳ Ｐゴシック"/>
        <family val="3"/>
        <charset val="128"/>
      </rPr>
      <t>「該当なし」の場合は、ボックスにチェックマークを記入して該当する最大点数を計算してください。</t>
    </r>
    <rPh sb="2" eb="4">
      <t>がいとう</t>
    </rPh>
    <rPh sb="8" eb="10">
      <t>ばあい</t>
    </rPh>
    <rPh sb="25" eb="27">
      <t>きにゅう</t>
    </rPh>
    <rPh sb="29" eb="31">
      <t>がいとう</t>
    </rPh>
    <rPh sb="33" eb="35">
      <t>さいだい</t>
    </rPh>
    <rPh sb="35" eb="37">
      <t>てんすう</t>
    </rPh>
    <rPh sb="38" eb="40">
      <t>けいさん</t>
    </rPh>
    <phoneticPr fontId="10" type="noConversion"/>
  </si>
  <si>
    <r>
      <t>**</t>
    </r>
    <r>
      <rPr>
        <b/>
        <sz val="14"/>
        <color theme="1"/>
        <rFont val="ＭＳ Ｐゴシック"/>
        <family val="3"/>
        <charset val="128"/>
      </rPr>
      <t>「該当なし」のオプションに基づいて最大点数を計算してください。</t>
    </r>
    <rPh sb="3" eb="5">
      <t>がいとう</t>
    </rPh>
    <rPh sb="15" eb="16">
      <t>もと</t>
    </rPh>
    <rPh sb="19" eb="21">
      <t>さいだい</t>
    </rPh>
    <rPh sb="21" eb="23">
      <t>てんすう</t>
    </rPh>
    <rPh sb="24" eb="26">
      <t>けいさん</t>
    </rPh>
    <phoneticPr fontId="10" type="noConversion"/>
  </si>
  <si>
    <r>
      <rPr>
        <b/>
        <sz val="16"/>
        <rFont val="ＭＳ Ｐゴシック"/>
        <family val="3"/>
        <charset val="128"/>
      </rPr>
      <t>基準</t>
    </r>
    <r>
      <rPr>
        <b/>
        <sz val="16"/>
        <rFont val="Arial"/>
        <family val="2"/>
      </rPr>
      <t>i</t>
    </r>
    <r>
      <rPr>
        <b/>
        <sz val="14"/>
        <rFont val="Arial"/>
        <family val="2"/>
      </rPr>
      <t xml:space="preserve">: </t>
    </r>
    <r>
      <rPr>
        <b/>
        <sz val="11"/>
        <rFont val="ＭＳ Ｐゴシック"/>
        <family val="3"/>
        <charset val="128"/>
      </rPr>
      <t>ユネスコ世界ジオパークは、</t>
    </r>
    <r>
      <rPr>
        <b/>
        <sz val="11"/>
        <rFont val="Arial"/>
        <family val="2"/>
      </rPr>
      <t>(iB)</t>
    </r>
    <r>
      <rPr>
        <b/>
        <sz val="11"/>
        <rFont val="ＭＳ Ｐゴシック"/>
        <family val="3"/>
        <charset val="128"/>
      </rPr>
      <t>国際的な地質学的重要性を有するサイトや景観が、</t>
    </r>
    <r>
      <rPr>
        <b/>
        <sz val="11"/>
        <rFont val="Arial"/>
        <family val="2"/>
      </rPr>
      <t>(iC)</t>
    </r>
    <r>
      <rPr>
        <b/>
        <sz val="11"/>
        <rFont val="ＭＳ Ｐゴシック"/>
        <family val="3"/>
        <charset val="128"/>
      </rPr>
      <t>保護・</t>
    </r>
    <r>
      <rPr>
        <b/>
        <sz val="11"/>
        <rFont val="Arial"/>
        <family val="2"/>
      </rPr>
      <t>(iD)</t>
    </r>
    <r>
      <rPr>
        <b/>
        <sz val="11"/>
        <rFont val="ＭＳ Ｐゴシック"/>
        <family val="3"/>
        <charset val="128"/>
      </rPr>
      <t>教育・</t>
    </r>
    <r>
      <rPr>
        <b/>
        <sz val="11"/>
        <rFont val="Arial"/>
        <family val="2"/>
      </rPr>
      <t>(iE)</t>
    </r>
    <r>
      <rPr>
        <b/>
        <sz val="11"/>
        <rFont val="ＭＳ Ｐゴシック"/>
        <family val="3"/>
        <charset val="128"/>
      </rPr>
      <t>研究・</t>
    </r>
    <r>
      <rPr>
        <b/>
        <sz val="11"/>
        <rFont val="Arial"/>
        <family val="2"/>
      </rPr>
      <t>(iF)</t>
    </r>
    <r>
      <rPr>
        <b/>
        <sz val="11"/>
        <rFont val="ＭＳ Ｐゴシック"/>
        <family val="3"/>
        <charset val="128"/>
      </rPr>
      <t>持続可能な開発が一体となった概念によって管理された、</t>
    </r>
    <r>
      <rPr>
        <b/>
        <sz val="11"/>
        <rFont val="Arial"/>
        <family val="2"/>
      </rPr>
      <t>(iA)</t>
    </r>
    <r>
      <rPr>
        <b/>
        <sz val="11"/>
        <rFont val="ＭＳ Ｐゴシック"/>
        <family val="3"/>
        <charset val="128"/>
      </rPr>
      <t>単一の、統合された地理的領域でなければならない。ユネスコ世界ジオパークは、明確に定義された境界線と、その機能を全うするための適切な面積を持ち、また科学の専門家によって独立に確かめられた国際的に重要な地質遺産を含まなくてはならない。</t>
    </r>
    <rPh sb="0" eb="2">
      <t>きじゅん</t>
    </rPh>
    <rPh sb="9" eb="11">
      <t>せかい</t>
    </rPh>
    <rPh sb="22" eb="25">
      <t>こくさいてき</t>
    </rPh>
    <rPh sb="26" eb="30">
      <t>ちしつがくてき</t>
    </rPh>
    <rPh sb="30" eb="33">
      <t>じゅうようせい</t>
    </rPh>
    <rPh sb="34" eb="35">
      <t>ゆう</t>
    </rPh>
    <rPh sb="41" eb="43">
      <t>けいかん</t>
    </rPh>
    <rPh sb="49" eb="51">
      <t>ほご</t>
    </rPh>
    <rPh sb="56" eb="58">
      <t>きょういく</t>
    </rPh>
    <rPh sb="63" eb="65">
      <t>けんきゅう</t>
    </rPh>
    <rPh sb="70" eb="72">
      <t>じぞく</t>
    </rPh>
    <rPh sb="72" eb="74">
      <t>かのう</t>
    </rPh>
    <rPh sb="75" eb="77">
      <t>かいはつ</t>
    </rPh>
    <rPh sb="78" eb="80">
      <t>ｲｯﾀｲ</t>
    </rPh>
    <rPh sb="84" eb="86">
      <t>がいねん</t>
    </rPh>
    <rPh sb="90" eb="92">
      <t>かんり</t>
    </rPh>
    <rPh sb="100" eb="102">
      <t>たんいつ</t>
    </rPh>
    <rPh sb="104" eb="106">
      <t>とうごう</t>
    </rPh>
    <rPh sb="109" eb="112">
      <t>ちりてき</t>
    </rPh>
    <rPh sb="112" eb="114">
      <t>りょういき</t>
    </rPh>
    <rPh sb="128" eb="130">
      <t>せかい</t>
    </rPh>
    <rPh sb="137" eb="139">
      <t>めいかく</t>
    </rPh>
    <rPh sb="140" eb="142">
      <t>ていぎ</t>
    </rPh>
    <rPh sb="145" eb="148">
      <t>きょうかいせん</t>
    </rPh>
    <rPh sb="152" eb="154">
      <t>きのう</t>
    </rPh>
    <rPh sb="155" eb="156">
      <t>まっと</t>
    </rPh>
    <rPh sb="162" eb="164">
      <t>てきせつ</t>
    </rPh>
    <rPh sb="165" eb="167">
      <t>めんせき</t>
    </rPh>
    <rPh sb="168" eb="169">
      <t>も</t>
    </rPh>
    <rPh sb="173" eb="175">
      <t>かがく</t>
    </rPh>
    <rPh sb="176" eb="179">
      <t>せんもんか</t>
    </rPh>
    <rPh sb="183" eb="185">
      <t>どくりつ</t>
    </rPh>
    <rPh sb="186" eb="187">
      <t>たし</t>
    </rPh>
    <rPh sb="192" eb="195">
      <t>こくさいてき</t>
    </rPh>
    <rPh sb="196" eb="198">
      <t>じゅうよう</t>
    </rPh>
    <rPh sb="199" eb="201">
      <t>ちしつ</t>
    </rPh>
    <rPh sb="201" eb="203">
      <t>いさん</t>
    </rPh>
    <rPh sb="204" eb="205">
      <t>ふく</t>
    </rPh>
    <phoneticPr fontId="10" type="noConversion"/>
  </si>
  <si>
    <r>
      <rPr>
        <b/>
        <sz val="16"/>
        <rFont val="ＭＳ Ｐゴシック"/>
        <family val="3"/>
        <charset val="128"/>
      </rPr>
      <t>基準</t>
    </r>
    <r>
      <rPr>
        <b/>
        <sz val="16"/>
        <rFont val="Arial"/>
        <family val="2"/>
      </rPr>
      <t xml:space="preserve"> iii: </t>
    </r>
    <r>
      <rPr>
        <b/>
        <sz val="11"/>
        <rFont val="Arial"/>
        <family val="2"/>
      </rPr>
      <t xml:space="preserve">(iiiA) </t>
    </r>
    <r>
      <rPr>
        <b/>
        <sz val="11"/>
        <rFont val="ＭＳ Ｐゴシック"/>
        <family val="3"/>
        <charset val="128"/>
      </rPr>
      <t>ユネスコ世界ジオパークは、国の法令のもとで法的位置づけのある管理運営団体を有する地域でなければならない。</t>
    </r>
    <r>
      <rPr>
        <b/>
        <sz val="11"/>
        <rFont val="Arial"/>
        <family val="2"/>
      </rPr>
      <t xml:space="preserve">(iiiB) </t>
    </r>
    <r>
      <rPr>
        <b/>
        <sz val="11"/>
        <rFont val="ＭＳ Ｐゴシック"/>
        <family val="3"/>
        <charset val="128"/>
      </rPr>
      <t>管理運営団体は、ユネスコ世界ジオパークのエリア全体を十分に扱うために適切な能力を有するべきである。</t>
    </r>
    <phoneticPr fontId="10" type="noConversion"/>
  </si>
  <si>
    <r>
      <t>Does the annual budget of the (a)UGGp cover: UGGp</t>
    </r>
    <r>
      <rPr>
        <sz val="10"/>
        <rFont val="ＭＳ Ｐゴシック"/>
        <family val="3"/>
        <charset val="128"/>
      </rPr>
      <t>（申請地域）の年間予算には、次のものが含まれていますか？</t>
    </r>
    <rPh sb="63" eb="64">
      <t>つぎ</t>
    </rPh>
    <phoneticPr fontId="10" type="noConversion"/>
  </si>
  <si>
    <r>
      <t>b. Geopark infrastructure (trails, panels, info-point, museum, etc.)?</t>
    </r>
    <r>
      <rPr>
        <sz val="10"/>
        <rFont val="ＭＳ Ｐゴシック"/>
        <family val="3"/>
        <charset val="128"/>
      </rPr>
      <t>　　　　　　　　　　　　　　　　　　　　　　　　　　　　　　　　　</t>
    </r>
    <r>
      <rPr>
        <sz val="10"/>
        <rFont val="Arial"/>
        <family val="2"/>
      </rPr>
      <t xml:space="preserve">b. </t>
    </r>
    <r>
      <rPr>
        <sz val="10"/>
        <rFont val="ＭＳ Ｐゴシック"/>
        <family val="3"/>
        <charset val="128"/>
      </rPr>
      <t>ジオパークのインフラ（散策路、パネル、情報拠点、博物館、など）</t>
    </r>
    <phoneticPr fontId="10" type="noConversion"/>
  </si>
  <si>
    <r>
      <t>c. Sustainable economic activity?</t>
    </r>
    <r>
      <rPr>
        <sz val="10"/>
        <rFont val="ＭＳ Ｐゴシック"/>
        <family val="3"/>
        <charset val="128"/>
      </rPr>
      <t>　</t>
    </r>
    <r>
      <rPr>
        <sz val="10"/>
        <rFont val="Arial"/>
        <family val="2"/>
      </rPr>
      <t xml:space="preserve">c. </t>
    </r>
    <r>
      <rPr>
        <sz val="10"/>
        <rFont val="ＭＳ Ｐゴシック"/>
        <family val="3"/>
        <charset val="128"/>
      </rPr>
      <t>持続可能な経済活動</t>
    </r>
    <phoneticPr fontId="10" type="noConversion"/>
  </si>
  <si>
    <r>
      <t>UGGp</t>
    </r>
    <r>
      <rPr>
        <b/>
        <sz val="11"/>
        <color theme="1"/>
        <rFont val="ＭＳ Ｐゴシック"/>
        <family val="3"/>
        <charset val="128"/>
      </rPr>
      <t>（申請地域）の職員</t>
    </r>
    <rPh sb="11" eb="13">
      <t>しょくいん</t>
    </rPh>
    <phoneticPr fontId="10" type="noConversion"/>
  </si>
  <si>
    <r>
      <t>b.(a)UGGp infrastructure (trails, panels, info-point, museum, etc.)? /                                                                                        b. UGGp</t>
    </r>
    <r>
      <rPr>
        <sz val="10"/>
        <rFont val="ＭＳ Ｐゴシック"/>
        <family val="3"/>
        <charset val="128"/>
      </rPr>
      <t>（申請地域）のインフラ（散策路、パネル、情報拠点、博物館、など）</t>
    </r>
    <phoneticPr fontId="10" type="noConversion"/>
  </si>
  <si>
    <r>
      <t>UGGp</t>
    </r>
    <r>
      <rPr>
        <b/>
        <sz val="11"/>
        <color theme="1"/>
        <rFont val="ＭＳ Ｐゴシック"/>
        <family val="3"/>
        <charset val="128"/>
      </rPr>
      <t>（申請地域）のインフラ</t>
    </r>
    <phoneticPr fontId="10" type="noConversion"/>
  </si>
  <si>
    <r>
      <t>UGGP</t>
    </r>
    <r>
      <rPr>
        <b/>
        <sz val="11"/>
        <color theme="1"/>
        <rFont val="ＭＳ Ｐゴシック"/>
        <family val="3"/>
        <charset val="128"/>
      </rPr>
      <t>（申請地域）管理運営計画</t>
    </r>
    <rPh sb="10" eb="12">
      <t>かんり</t>
    </rPh>
    <rPh sb="12" eb="14">
      <t>うんえい</t>
    </rPh>
    <rPh sb="14" eb="16">
      <t>けいかく</t>
    </rPh>
    <phoneticPr fontId="10" type="noConversion"/>
  </si>
  <si>
    <r>
      <t>UGGp</t>
    </r>
    <r>
      <rPr>
        <b/>
        <sz val="11"/>
        <color theme="1"/>
        <rFont val="ＭＳ Ｐゴシック"/>
        <family val="3"/>
        <charset val="128"/>
      </rPr>
      <t>（申請地域）来訪者の評価</t>
    </r>
    <rPh sb="10" eb="13">
      <t>らいほうしゃ</t>
    </rPh>
    <rPh sb="14" eb="16">
      <t>ひょうか</t>
    </rPh>
    <phoneticPr fontId="10" type="noConversion"/>
  </si>
  <si>
    <r>
      <rPr>
        <b/>
        <sz val="11"/>
        <rFont val="ＭＳ Ｐゴシック"/>
        <family val="3"/>
        <charset val="128"/>
      </rPr>
      <t>基準</t>
    </r>
    <r>
      <rPr>
        <b/>
        <sz val="11"/>
        <rFont val="Arial"/>
        <family val="2"/>
      </rPr>
      <t>iv:</t>
    </r>
    <r>
      <rPr>
        <b/>
        <sz val="16"/>
        <rFont val="Arial"/>
        <family val="2"/>
      </rPr>
      <t xml:space="preserve"> </t>
    </r>
    <r>
      <rPr>
        <b/>
        <sz val="11"/>
        <rFont val="Arial"/>
        <family val="2"/>
      </rPr>
      <t xml:space="preserve">(ivA) </t>
    </r>
    <r>
      <rPr>
        <b/>
        <sz val="11"/>
        <rFont val="ＭＳ Ｐゴシック"/>
        <family val="3"/>
        <charset val="128"/>
      </rPr>
      <t>申請地域が世界遺産や生物圏保存地域（ユネスコエコパーク）といった他のユネスコ認定サイトと重複する場合、要請は明確に根拠づけられ、かつ、ユネスコ世界ジオパークが他の認定と独立してブランド化されながら相乗効果を出すことで、（その地域に）どう価値を付加できるのか証拠を示さなければならない。（無形文化遺産には該当しないが、ラムサールや</t>
    </r>
    <r>
      <rPr>
        <b/>
        <sz val="11"/>
        <rFont val="Arial"/>
        <family val="2"/>
      </rPr>
      <t>Natura 2000</t>
    </r>
    <r>
      <rPr>
        <b/>
        <sz val="11"/>
        <rFont val="ＭＳ Ｐゴシック"/>
        <family val="3"/>
        <charset val="128"/>
      </rPr>
      <t>などのユネスコ外の国際指定に該当する</t>
    </r>
    <r>
      <rPr>
        <b/>
        <sz val="11"/>
        <rFont val="Arial"/>
        <family val="2"/>
      </rPr>
      <t xml:space="preserve"> (ivA)</t>
    </r>
    <r>
      <rPr>
        <b/>
        <sz val="11"/>
        <rFont val="ＭＳ Ｐゴシック"/>
        <family val="3"/>
        <charset val="128"/>
      </rPr>
      <t>）</t>
    </r>
    <rPh sb="155" eb="157">
      <t>むけい</t>
    </rPh>
    <rPh sb="157" eb="159">
      <t>ぶんか</t>
    </rPh>
    <rPh sb="159" eb="161">
      <t>いさん</t>
    </rPh>
    <rPh sb="163" eb="165">
      <t>がいとう</t>
    </rPh>
    <rPh sb="194" eb="195">
      <t>がい</t>
    </rPh>
    <rPh sb="196" eb="198">
      <t>こくさい</t>
    </rPh>
    <rPh sb="198" eb="200">
      <t>してい</t>
    </rPh>
    <rPh sb="201" eb="203">
      <t>がいとう</t>
    </rPh>
    <phoneticPr fontId="10" type="noConversion"/>
  </si>
  <si>
    <t>UGGp（申請地域）は、他のユネスコ認定サイトと正式なパートナーシップ協定を結んでいますか？</t>
    <rPh sb="38" eb="39">
      <t>むす</t>
    </rPh>
    <phoneticPr fontId="10" type="noConversion"/>
  </si>
  <si>
    <r>
      <t>UGGp</t>
    </r>
    <r>
      <rPr>
        <sz val="10"/>
        <rFont val="ＭＳ Ｐゴシック"/>
        <family val="3"/>
        <charset val="128"/>
      </rPr>
      <t>（申請地域）と、領域内の他の国際認定サイトとに、関係および／または相補性はありますか？</t>
    </r>
    <r>
      <rPr>
        <sz val="10"/>
        <color rgb="FFFF0000"/>
        <rFont val="ＭＳ Ｐゴシック"/>
        <family val="3"/>
        <charset val="128"/>
      </rPr>
      <t>（詳細を示してください）</t>
    </r>
    <phoneticPr fontId="10" type="noConversion"/>
  </si>
  <si>
    <r>
      <rPr>
        <b/>
        <sz val="16"/>
        <rFont val="ＭＳ Ｐゴシック"/>
        <family val="3"/>
        <charset val="128"/>
      </rPr>
      <t>基準</t>
    </r>
    <r>
      <rPr>
        <b/>
        <sz val="16"/>
        <rFont val="Arial"/>
        <family val="2"/>
        <charset val="161"/>
      </rPr>
      <t xml:space="preserve">v: </t>
    </r>
    <r>
      <rPr>
        <b/>
        <sz val="11"/>
        <rFont val="Arial"/>
        <family val="2"/>
        <charset val="161"/>
      </rPr>
      <t>(v)</t>
    </r>
    <r>
      <rPr>
        <b/>
        <sz val="11"/>
        <rFont val="ＭＳ Ｐゴシック"/>
        <family val="3"/>
        <charset val="128"/>
      </rPr>
      <t>ユネスコ世界ジオパークは、ジオパークの重要な利害関係者として、地域社会</t>
    </r>
    <r>
      <rPr>
        <b/>
        <sz val="11"/>
        <rFont val="Arial"/>
        <family val="2"/>
        <charset val="161"/>
      </rPr>
      <t>(vA)</t>
    </r>
    <r>
      <rPr>
        <b/>
        <sz val="11"/>
        <rFont val="ＭＳ Ｐゴシック"/>
        <family val="3"/>
        <charset val="128"/>
      </rPr>
      <t>や先住民</t>
    </r>
    <r>
      <rPr>
        <b/>
        <sz val="11"/>
        <rFont val="Arial"/>
        <family val="2"/>
        <charset val="161"/>
      </rPr>
      <t>(vB)</t>
    </r>
    <r>
      <rPr>
        <b/>
        <sz val="11"/>
        <rFont val="ＭＳ Ｐゴシック"/>
        <family val="3"/>
        <charset val="128"/>
      </rPr>
      <t>を積極的に巻き込むべきである。</t>
    </r>
    <r>
      <rPr>
        <b/>
        <sz val="11"/>
        <rFont val="Arial"/>
        <family val="2"/>
        <charset val="161"/>
      </rPr>
      <t xml:space="preserve"> </t>
    </r>
    <r>
      <rPr>
        <b/>
        <sz val="11"/>
        <rFont val="ＭＳ Ｐゴシック"/>
        <family val="3"/>
        <charset val="128"/>
      </rPr>
      <t>地域社会との連携のもと、地域住民の社会的・経済的ニーズに応え、彼らが住んでいる景観を保護し、彼らの文化的アイデンティティを保全する、共同管理運営計画が策定され実行される必要がある。すべての関連する地域・地域の関係者・公共機関は、ユネスコ世界ジオパークの管理運営に参加することが推奨される。科学と併せて、地域や先住民の知識・慣習・管理制度が、その地域の計画や管理に含まれるべきである。</t>
    </r>
    <phoneticPr fontId="10" type="noConversion"/>
  </si>
  <si>
    <r>
      <t>UGGp</t>
    </r>
    <r>
      <rPr>
        <sz val="10"/>
        <rFont val="ＭＳ Ｐゴシック"/>
        <family val="3"/>
        <charset val="128"/>
      </rPr>
      <t>（申請地域）は、複数分野［をカバーする］チームを、直接雇用していますか（教育、文化、観光、マーケティング、など）？</t>
    </r>
    <r>
      <rPr>
        <sz val="10"/>
        <color rgb="FFFF0000"/>
        <rFont val="ＭＳ Ｐゴシック"/>
        <family val="3"/>
        <charset val="128"/>
      </rPr>
      <t>（詳細を示してください）</t>
    </r>
    <phoneticPr fontId="10" type="noConversion"/>
  </si>
  <si>
    <r>
      <t>*</t>
    </r>
    <r>
      <rPr>
        <b/>
        <sz val="14"/>
        <color theme="1"/>
        <rFont val="ＭＳ Ｐゴシック"/>
        <family val="3"/>
        <charset val="128"/>
      </rPr>
      <t>「該当なし」の場合は、ボックスにチェックマークを記入して該当する最大点数を計算してください。</t>
    </r>
    <phoneticPr fontId="10" type="noConversion"/>
  </si>
  <si>
    <r>
      <rPr>
        <b/>
        <sz val="16"/>
        <rFont val="ＭＳ Ｐゴシック"/>
        <family val="3"/>
        <charset val="128"/>
      </rPr>
      <t>基準</t>
    </r>
    <r>
      <rPr>
        <b/>
        <sz val="16"/>
        <rFont val="Arial"/>
        <family val="2"/>
        <charset val="161"/>
      </rPr>
      <t>vi:</t>
    </r>
    <r>
      <rPr>
        <b/>
        <sz val="11"/>
        <rFont val="Arial"/>
        <family val="2"/>
        <charset val="161"/>
      </rPr>
      <t xml:space="preserve"> (viA) </t>
    </r>
    <r>
      <rPr>
        <b/>
        <sz val="11"/>
        <rFont val="ＭＳ Ｐゴシック"/>
        <family val="3"/>
        <charset val="128"/>
      </rPr>
      <t>ユネスコ世界ジオパークは</t>
    </r>
    <r>
      <rPr>
        <b/>
        <sz val="11"/>
        <rFont val="Arial"/>
        <family val="2"/>
        <charset val="161"/>
      </rPr>
      <t>GGN</t>
    </r>
    <r>
      <rPr>
        <b/>
        <sz val="11"/>
        <rFont val="ＭＳ Ｐゴシック"/>
        <family val="3"/>
        <charset val="128"/>
      </rPr>
      <t>において、経験と助言を共有し、共同プロジェクトに取り組むことが推奨される。</t>
    </r>
    <r>
      <rPr>
        <b/>
        <sz val="11"/>
        <rFont val="Arial"/>
        <family val="2"/>
        <charset val="161"/>
      </rPr>
      <t xml:space="preserve">GGN </t>
    </r>
    <r>
      <rPr>
        <b/>
        <sz val="11"/>
        <rFont val="ＭＳ Ｐゴシック"/>
        <family val="3"/>
        <charset val="128"/>
      </rPr>
      <t>への加盟は義務である。</t>
    </r>
    <phoneticPr fontId="10" type="noConversion"/>
  </si>
  <si>
    <r>
      <rPr>
        <b/>
        <sz val="16"/>
        <color theme="1"/>
        <rFont val="ＭＳ Ｐゴシック"/>
        <family val="3"/>
        <charset val="128"/>
      </rPr>
      <t>基準</t>
    </r>
    <r>
      <rPr>
        <b/>
        <sz val="16"/>
        <color theme="1"/>
        <rFont val="Arial"/>
        <family val="2"/>
      </rPr>
      <t xml:space="preserve">vii: </t>
    </r>
    <r>
      <rPr>
        <b/>
        <sz val="11"/>
        <color theme="1"/>
        <rFont val="Arial"/>
        <family val="2"/>
      </rPr>
      <t xml:space="preserve">(viiA) </t>
    </r>
    <r>
      <rPr>
        <b/>
        <sz val="11"/>
        <color theme="1"/>
        <rFont val="ＭＳ Ｐゴシック"/>
        <family val="3"/>
        <charset val="128"/>
      </rPr>
      <t>ユネスコ世界ジオパークは、地質遺産の保護に関連する地域や国内の法令を尊重しなければならない。ユネスコ世界ジオパークにおいて位置づけのなされた地質遺産サイトは、いかなる申請にも先立って、法的に保護されなければならない。同時に、ユネスコ世界ジオパークは、地域や国内において地質遺産の保護を推進するために活用されるべきである。</t>
    </r>
    <r>
      <rPr>
        <b/>
        <sz val="11"/>
        <color theme="1"/>
        <rFont val="Arial"/>
        <family val="2"/>
      </rPr>
      <t xml:space="preserve">(viiB) </t>
    </r>
    <r>
      <rPr>
        <b/>
        <sz val="11"/>
        <color theme="1"/>
        <rFont val="ＭＳ Ｐゴシック"/>
        <family val="3"/>
        <charset val="128"/>
      </rPr>
      <t>管理運営団体は、ユネスコ世界ジオパーク内において、化石・鉱物・磨かれた岩石・いわゆる「石の店」で通常見られるタイプの装飾用の石等の地質学的なものの売買に直接関わってはならず（いかなる産地のものであろうとも）、地質学的な物質の持続可能でない取引全般を積極的に防ぐべきである。責任ある活動であり、サイトの管理運営として最も有効で持続的な手法の一部であるとはっきり説明ができる場合、ユネスコ世界ジオパーク内の自然再生可能なサイトから、科学や教育目的のために、地質学的な物質の持続可能な採集を許可できる場合がある。こうしたシステムに基づいた地質学的な物質の取引は、地域の実情を考慮した際にそのグローバル・ジオパークにとっての最良の選択肢として、明確かつ公に説明され、根拠づけられ、監視される場合、例外として容認される場合がある。このような状況は、個々のケースごとに</t>
    </r>
    <r>
      <rPr>
        <b/>
        <sz val="11"/>
        <color theme="1"/>
        <rFont val="Arial"/>
        <family val="2"/>
      </rPr>
      <t xml:space="preserve"> </t>
    </r>
    <r>
      <rPr>
        <b/>
        <sz val="11"/>
        <color theme="1"/>
        <rFont val="ＭＳ Ｐゴシック"/>
        <family val="3"/>
        <charset val="128"/>
      </rPr>
      <t>ユネスコ世界ジオパーク・カウンシルによって承認されることが前提となる。</t>
    </r>
    <phoneticPr fontId="10" type="noConversion"/>
  </si>
  <si>
    <r>
      <t>UGGp</t>
    </r>
    <r>
      <rPr>
        <sz val="10"/>
        <rFont val="ＭＳ Ｐゴシック"/>
        <family val="3"/>
        <charset val="128"/>
      </rPr>
      <t>（申請地域）の領域の中に、違法な鉱山や採石場は存在しますか？</t>
    </r>
    <r>
      <rPr>
        <sz val="10"/>
        <color rgb="FFFF0000"/>
        <rFont val="ＭＳ Ｐゴシック"/>
        <family val="3"/>
        <charset val="128"/>
      </rPr>
      <t>（「いいえ」なら、</t>
    </r>
    <r>
      <rPr>
        <sz val="10"/>
        <color rgb="FFFF0000"/>
        <rFont val="Arial"/>
        <family val="2"/>
      </rPr>
      <t>viiB</t>
    </r>
    <r>
      <rPr>
        <sz val="10"/>
        <color rgb="FFFF0000"/>
        <rFont val="ＭＳ Ｐゴシック"/>
        <family val="3"/>
        <charset val="128"/>
      </rPr>
      <t>へ進んでください）</t>
    </r>
    <phoneticPr fontId="10" type="noConversion"/>
  </si>
  <si>
    <r>
      <t>Are fossils, minerals, and polished or ornamental rocks on sale close by or inside the (a)UGGp sites</t>
    </r>
    <r>
      <rPr>
        <sz val="10"/>
        <color rgb="FFFF0000"/>
        <rFont val="Arial"/>
        <family val="2"/>
      </rPr>
      <t xml:space="preserve"> (</t>
    </r>
    <r>
      <rPr>
        <sz val="10"/>
        <rFont val="Arial"/>
        <family val="2"/>
      </rPr>
      <t>for instance inside museums, tourist offices, …)?</t>
    </r>
    <phoneticPr fontId="10" type="noConversion"/>
  </si>
  <si>
    <t>基準 vii 小計</t>
    <rPh sb="0" eb="2">
      <t>きじゅん</t>
    </rPh>
    <rPh sb="7" eb="9">
      <t>しょうけい</t>
    </rPh>
    <phoneticPr fontId="10" type="noConversion"/>
  </si>
  <si>
    <t>基準 vi 小計</t>
    <rPh sb="0" eb="2">
      <t>きじゅん</t>
    </rPh>
    <rPh sb="6" eb="8">
      <t>しょうけい</t>
    </rPh>
    <phoneticPr fontId="10" type="noConversion"/>
  </si>
  <si>
    <r>
      <rPr>
        <b/>
        <sz val="14"/>
        <color theme="9"/>
        <rFont val="ＭＳ Ｐゴシック"/>
        <family val="3"/>
        <charset val="128"/>
      </rPr>
      <t>この評価表を記入する前に必ず</t>
    </r>
    <r>
      <rPr>
        <b/>
        <sz val="14"/>
        <color theme="9"/>
        <rFont val="Arial"/>
        <family val="2"/>
      </rPr>
      <t>INTRODUCTION</t>
    </r>
    <r>
      <rPr>
        <b/>
        <sz val="14"/>
        <color theme="9"/>
        <rFont val="ＭＳ Ｐゴシック"/>
        <family val="3"/>
        <charset val="128"/>
      </rPr>
      <t>、</t>
    </r>
    <r>
      <rPr>
        <b/>
        <sz val="14"/>
        <color theme="9"/>
        <rFont val="Arial"/>
        <family val="2"/>
      </rPr>
      <t xml:space="preserve"> CHECKLIST </t>
    </r>
    <r>
      <rPr>
        <b/>
        <sz val="14"/>
        <color theme="9"/>
        <rFont val="ＭＳ Ｐゴシック"/>
        <family val="3"/>
        <charset val="128"/>
      </rPr>
      <t>と</t>
    </r>
    <r>
      <rPr>
        <b/>
        <sz val="14"/>
        <color theme="9"/>
        <rFont val="Arial"/>
        <family val="2"/>
      </rPr>
      <t xml:space="preserve"> EXPLANATORY NOTE TO THE CHECKLIST </t>
    </r>
    <r>
      <rPr>
        <b/>
        <sz val="14"/>
        <color theme="9"/>
        <rFont val="ＭＳ Ｐゴシック"/>
        <family val="3"/>
        <charset val="128"/>
      </rPr>
      <t>を読んでください</t>
    </r>
    <r>
      <rPr>
        <b/>
        <sz val="14"/>
        <color theme="9"/>
        <rFont val="Arial"/>
        <family val="2"/>
      </rPr>
      <t>: https://en.unesco.org/sites/default/files/checklist_vf.pdf https://en.unesco.org/sites/default/files/explanatory_notes_vf_october2020.pdf</t>
    </r>
    <rPh sb="2" eb="4">
      <t>ひょうか</t>
    </rPh>
    <rPh sb="4" eb="5">
      <t>ひょう</t>
    </rPh>
    <rPh sb="6" eb="8">
      <t>きにゅう</t>
    </rPh>
    <rPh sb="10" eb="11">
      <t>まえ</t>
    </rPh>
    <rPh sb="12" eb="13">
      <t>かなら</t>
    </rPh>
    <rPh sb="75" eb="76">
      <t>よ</t>
    </rPh>
    <phoneticPr fontId="10" type="noConversion"/>
  </si>
  <si>
    <r>
      <t xml:space="preserve">Main contact person and e-mail </t>
    </r>
    <r>
      <rPr>
        <sz val="12"/>
        <rFont val="ＭＳ Ｐゴシック"/>
        <family val="3"/>
        <charset val="128"/>
      </rPr>
      <t>　　　　　　　　　　　　　　　　連絡担当者と</t>
    </r>
    <r>
      <rPr>
        <sz val="12"/>
        <color theme="9"/>
        <rFont val="ＭＳ Ｐゴシック"/>
        <family val="3"/>
        <charset val="128"/>
      </rPr>
      <t>メールアドレス</t>
    </r>
    <rPh sb="47" eb="49">
      <t>れんらく</t>
    </rPh>
    <rPh sb="49" eb="52">
      <t>たんとうしゃ</t>
    </rPh>
    <phoneticPr fontId="10" type="noConversion"/>
  </si>
  <si>
    <r>
      <t xml:space="preserve">Management body director and e-mail </t>
    </r>
    <r>
      <rPr>
        <sz val="12"/>
        <rFont val="ＭＳ Ｐゴシック"/>
        <family val="3"/>
        <charset val="128"/>
      </rPr>
      <t>　　　　　　　　　　　　管理運営団体の責任者と</t>
    </r>
    <r>
      <rPr>
        <sz val="12"/>
        <color theme="9"/>
        <rFont val="ＭＳ Ｐゴシック"/>
        <family val="3"/>
        <charset val="128"/>
      </rPr>
      <t>メールアドレス</t>
    </r>
    <rPh sb="48" eb="50">
      <t>かんり</t>
    </rPh>
    <rPh sb="50" eb="52">
      <t>うんえい</t>
    </rPh>
    <rPh sb="52" eb="54">
      <t>だんたい</t>
    </rPh>
    <rPh sb="55" eb="58">
      <t>せきにんしゃ</t>
    </rPh>
    <phoneticPr fontId="10" type="noConversion"/>
  </si>
  <si>
    <r>
      <rPr>
        <b/>
        <sz val="12"/>
        <color theme="9"/>
        <rFont val="Arial"/>
        <family val="2"/>
      </rPr>
      <t xml:space="preserve">Please provide requested lists and details as a separate annex referring to the corresponding item numbers, but </t>
    </r>
    <r>
      <rPr>
        <b/>
        <u/>
        <sz val="12"/>
        <color theme="9"/>
        <rFont val="Arial"/>
        <family val="2"/>
      </rPr>
      <t>do not</t>
    </r>
    <r>
      <rPr>
        <b/>
        <sz val="12"/>
        <color theme="9"/>
        <rFont val="Arial"/>
        <family val="2"/>
      </rPr>
      <t xml:space="preserve"> send entire publications, brochures, etc. (these should only be provided to field evaluators)</t>
    </r>
    <phoneticPr fontId="10" type="noConversion"/>
  </si>
  <si>
    <t>Qualitative elements of the territory : boundary and size</t>
    <phoneticPr fontId="10" type="noConversion"/>
  </si>
  <si>
    <r>
      <rPr>
        <sz val="10"/>
        <color theme="9"/>
        <rFont val="Arial"/>
        <family val="2"/>
      </rPr>
      <t>UGGp</t>
    </r>
    <r>
      <rPr>
        <sz val="10"/>
        <color theme="9"/>
        <rFont val="ＭＳ Ｐゴシック"/>
        <family val="3"/>
        <charset val="128"/>
      </rPr>
      <t>（申請地域）は、領域に存在する文化保護サイトとともに、活動を展開していますか？</t>
    </r>
    <rPh sb="21" eb="23">
      <t>ほご</t>
    </rPh>
    <rPh sb="31" eb="33">
      <t>かつどう</t>
    </rPh>
    <rPh sb="34" eb="36">
      <t>てんかい</t>
    </rPh>
    <phoneticPr fontId="10" type="noConversion"/>
  </si>
  <si>
    <t>UGGp（申請地域）の事務所を有していますか？</t>
    <phoneticPr fontId="10" type="noConversion"/>
  </si>
  <si>
    <r>
      <rPr>
        <b/>
        <sz val="14"/>
        <color theme="9"/>
        <rFont val="Arial"/>
        <family val="2"/>
      </rPr>
      <t>*</t>
    </r>
    <r>
      <rPr>
        <b/>
        <sz val="14"/>
        <color theme="9"/>
        <rFont val="ＭＳ Ｐゴシック"/>
        <family val="3"/>
        <charset val="128"/>
      </rPr>
      <t>「該当なし」の場合は、ボックスにチェックマークを記入して該当する最大点数を計算してください。</t>
    </r>
    <phoneticPr fontId="10" type="noConversion"/>
  </si>
  <si>
    <r>
      <rPr>
        <b/>
        <sz val="14"/>
        <color theme="9"/>
        <rFont val="Arial"/>
        <family val="2"/>
      </rPr>
      <t>**</t>
    </r>
    <r>
      <rPr>
        <b/>
        <sz val="14"/>
        <color theme="9"/>
        <rFont val="ＭＳ Ｐゴシック"/>
        <family val="3"/>
        <charset val="128"/>
      </rPr>
      <t>「該当なし」のオプションに基づいて最大点数を計算してください。</t>
    </r>
    <phoneticPr fontId="10" type="noConversion"/>
  </si>
  <si>
    <r>
      <rPr>
        <b/>
        <sz val="12"/>
        <color theme="9"/>
        <rFont val="Arial"/>
        <family val="2"/>
      </rPr>
      <t xml:space="preserve">Please provide requested lists and details as a separate annex referring to the corresponding item numbers, but </t>
    </r>
    <r>
      <rPr>
        <b/>
        <u/>
        <sz val="12"/>
        <color theme="9"/>
        <rFont val="Arial"/>
        <family val="2"/>
      </rPr>
      <t>do not</t>
    </r>
    <r>
      <rPr>
        <b/>
        <sz val="12"/>
        <color theme="9"/>
        <rFont val="Arial"/>
        <family val="2"/>
      </rPr>
      <t xml:space="preserve"> send entire publications, brochures, etc. (these should only be provided to field evaluators)</t>
    </r>
    <phoneticPr fontId="10" type="noConversion"/>
  </si>
  <si>
    <r>
      <rPr>
        <sz val="10"/>
        <color theme="9"/>
        <rFont val="Arial"/>
        <family val="2"/>
      </rPr>
      <t>UGGp</t>
    </r>
    <r>
      <rPr>
        <sz val="10"/>
        <color theme="9"/>
        <rFont val="ＭＳ Ｐゴシック"/>
        <family val="3"/>
        <charset val="128"/>
      </rPr>
      <t>（申請地域）の管理運営計画には、地域社会の文化的アイデンティティを保存し、調査し、振興するための活動が盛り込まれていますか？</t>
    </r>
    <rPh sb="52" eb="54">
      <t>かつどう</t>
    </rPh>
    <phoneticPr fontId="10" type="noConversion"/>
  </si>
  <si>
    <r>
      <rPr>
        <sz val="10"/>
        <color theme="9"/>
        <rFont val="Arial"/>
        <family val="2"/>
      </rPr>
      <t>UGGp</t>
    </r>
    <r>
      <rPr>
        <sz val="10"/>
        <color theme="9"/>
        <rFont val="ＭＳ Ｐゴシック"/>
        <family val="3"/>
        <charset val="128"/>
      </rPr>
      <t>（申請地域）には関連のある分野すべてからの科学者が含まれた、特化した、複数分野［をカバーする］科学委員会がありますか？</t>
    </r>
    <rPh sb="12" eb="14">
      <t>かんれん</t>
    </rPh>
    <rPh sb="17" eb="19">
      <t>ぶんや</t>
    </rPh>
    <rPh sb="25" eb="28">
      <t>かがくしゃ</t>
    </rPh>
    <rPh sb="29" eb="30">
      <t>ふく</t>
    </rPh>
    <rPh sb="34" eb="36">
      <t>とっか</t>
    </rPh>
    <rPh sb="39" eb="41">
      <t>ﾌｸｽｳ</t>
    </rPh>
    <rPh sb="41" eb="43">
      <t>ﾌﾞﾝﾔ</t>
    </rPh>
    <rPh sb="51" eb="53">
      <t>ｶｶﾞｸ</t>
    </rPh>
    <phoneticPr fontId="10" type="noConversion"/>
  </si>
  <si>
    <r>
      <rPr>
        <sz val="10"/>
        <color theme="9"/>
        <rFont val="Arial"/>
        <family val="2"/>
      </rPr>
      <t>UGGp</t>
    </r>
    <r>
      <rPr>
        <sz val="10"/>
        <color theme="9"/>
        <rFont val="ＭＳ Ｐゴシック"/>
        <family val="3"/>
        <charset val="128"/>
      </rPr>
      <t>（申請地域）に先住民が居住していますか？(「該当なし」なら基準viへ進んでください）</t>
    </r>
    <rPh sb="11" eb="14">
      <t>せんじゅうみん</t>
    </rPh>
    <rPh sb="15" eb="17">
      <t>きょじゅう</t>
    </rPh>
    <rPh sb="26" eb="28">
      <t>がいとう</t>
    </rPh>
    <rPh sb="33" eb="35">
      <t>きじゅん</t>
    </rPh>
    <rPh sb="38" eb="39">
      <t>すす</t>
    </rPh>
    <phoneticPr fontId="10" type="noConversion"/>
  </si>
  <si>
    <r>
      <rPr>
        <b/>
        <sz val="14"/>
        <color theme="9"/>
        <rFont val="Arial"/>
        <family val="2"/>
      </rPr>
      <t>*</t>
    </r>
    <r>
      <rPr>
        <b/>
        <sz val="14"/>
        <color theme="9"/>
        <rFont val="ＭＳ Ｐゴシック"/>
        <family val="3"/>
        <charset val="128"/>
      </rPr>
      <t>該当なしの場合はボックスと最大点数を選択してください。</t>
    </r>
    <phoneticPr fontId="10" type="noConversion"/>
  </si>
  <si>
    <r>
      <t>3.UGGp</t>
    </r>
    <r>
      <rPr>
        <b/>
        <sz val="12"/>
        <color theme="9"/>
        <rFont val="ＭＳ Ｐゴシック"/>
        <family val="3"/>
        <charset val="128"/>
      </rPr>
      <t>（申請地域）公式管理運営団体</t>
    </r>
    <rPh sb="12" eb="14">
      <t>こうしき</t>
    </rPh>
    <rPh sb="14" eb="16">
      <t>かんり</t>
    </rPh>
    <rPh sb="16" eb="18">
      <t>うんえい</t>
    </rPh>
    <rPh sb="18" eb="20">
      <t>だんたい</t>
    </rPh>
    <phoneticPr fontId="10" type="noConversion"/>
  </si>
  <si>
    <r>
      <t xml:space="preserve">4. </t>
    </r>
    <r>
      <rPr>
        <b/>
        <sz val="12"/>
        <rFont val="ＭＳ Ｐゴシック"/>
        <family val="3"/>
        <charset val="128"/>
      </rPr>
      <t>領域の面積と人口</t>
    </r>
    <r>
      <rPr>
        <b/>
        <sz val="12"/>
        <color theme="9"/>
        <rFont val="ＭＳ Ｐゴシック"/>
        <family val="3"/>
        <charset val="128"/>
      </rPr>
      <t>（最新の統計に基づいたもの）</t>
    </r>
    <rPh sb="3" eb="5">
      <t>りょういき</t>
    </rPh>
    <rPh sb="6" eb="8">
      <t>めんせき</t>
    </rPh>
    <rPh sb="9" eb="11">
      <t>じんこう</t>
    </rPh>
    <rPh sb="12" eb="14">
      <t>さいしん</t>
    </rPh>
    <rPh sb="15" eb="17">
      <t>とうけい</t>
    </rPh>
    <rPh sb="18" eb="19">
      <t>もと</t>
    </rPh>
    <phoneticPr fontId="10" type="noConversion"/>
  </si>
  <si>
    <r>
      <rPr>
        <b/>
        <sz val="12"/>
        <color theme="9"/>
        <rFont val="Arial"/>
        <family val="2"/>
      </rPr>
      <t>*</t>
    </r>
    <r>
      <rPr>
        <b/>
        <sz val="12"/>
        <color theme="9"/>
        <rFont val="ＭＳ Ｐゴシック"/>
        <family val="3"/>
        <charset val="128"/>
      </rPr>
      <t>あなたの</t>
    </r>
    <r>
      <rPr>
        <b/>
        <sz val="12"/>
        <color theme="9"/>
        <rFont val="Arial"/>
        <family val="2"/>
      </rPr>
      <t>UGGp</t>
    </r>
    <r>
      <rPr>
        <b/>
        <sz val="12"/>
        <color theme="9"/>
        <rFont val="ＭＳ Ｐゴシック"/>
        <family val="3"/>
        <charset val="128"/>
      </rPr>
      <t>（申請地域）に適応する最大点数を追記してください。</t>
    </r>
    <rPh sb="16" eb="18">
      <t>てきおう</t>
    </rPh>
    <rPh sb="20" eb="22">
      <t>さいだい</t>
    </rPh>
    <rPh sb="22" eb="24">
      <t>てんすう</t>
    </rPh>
    <rPh sb="25" eb="27">
      <t>ﾂｲｷ</t>
    </rPh>
    <phoneticPr fontId="10" type="noConversion"/>
  </si>
  <si>
    <r>
      <t>UGGp（申請地域）、</t>
    </r>
    <r>
      <rPr>
        <sz val="10"/>
        <color rgb="FF0070C0"/>
        <rFont val="ＭＳ Ｐゴシック"/>
        <family val="3"/>
        <charset val="128"/>
      </rPr>
      <t>ガイドや一緒に活動しているツアー事業者</t>
    </r>
    <r>
      <rPr>
        <sz val="10"/>
        <rFont val="ＭＳ Ｐゴシック"/>
        <family val="3"/>
        <charset val="128"/>
      </rPr>
      <t>のために研修を実施していますか？</t>
    </r>
    <rPh sb="34" eb="36">
      <t>けんしゅう</t>
    </rPh>
    <rPh sb="37" eb="39">
      <t>じっし</t>
    </rPh>
    <phoneticPr fontId="10" type="noConversion"/>
  </si>
  <si>
    <r>
      <t>UGGp</t>
    </r>
    <r>
      <rPr>
        <sz val="10"/>
        <color theme="9"/>
        <rFont val="ＭＳ Ｐゴシック"/>
        <family val="3"/>
        <charset val="128"/>
      </rPr>
      <t>（申請地域）内に、一定数の人口が居住していますか？</t>
    </r>
    <r>
      <rPr>
        <sz val="10"/>
        <color rgb="FFFF0000"/>
        <rFont val="ＭＳ Ｐゴシック"/>
        <family val="3"/>
        <charset val="128"/>
      </rPr>
      <t>（詳細を示してください）</t>
    </r>
    <rPh sb="5" eb="7">
      <t>しんせい</t>
    </rPh>
    <rPh sb="7" eb="9">
      <t>ちいき</t>
    </rPh>
    <rPh sb="10" eb="11">
      <t>ない</t>
    </rPh>
    <rPh sb="13" eb="16">
      <t>ｲｯﾃｲｽｳ</t>
    </rPh>
    <rPh sb="17" eb="19">
      <t>ｼﾞﾝｺｳ</t>
    </rPh>
    <rPh sb="20" eb="22">
      <t>ｷｮｼﾞｭｳ</t>
    </rPh>
    <rPh sb="30" eb="32">
      <t>ｼｮｳｻｲ</t>
    </rPh>
    <rPh sb="33" eb="34">
      <t>ｼﾒ</t>
    </rPh>
    <phoneticPr fontId="10" type="noConversion"/>
  </si>
  <si>
    <r>
      <t>国際的な重要性を有するサイトは、</t>
    </r>
    <r>
      <rPr>
        <sz val="10"/>
        <color rgb="FF0070C0"/>
        <rFont val="ＭＳ Ｐゴシック"/>
        <family val="3"/>
        <charset val="128"/>
      </rPr>
      <t>国際的に認知されて</t>
    </r>
    <r>
      <rPr>
        <sz val="10"/>
        <rFont val="ＭＳ Ｐゴシック"/>
        <family val="3"/>
        <charset val="128"/>
      </rPr>
      <t>いますか？</t>
    </r>
    <r>
      <rPr>
        <sz val="10"/>
        <color rgb="FFFF0000"/>
        <rFont val="ＭＳ Ｐゴシック"/>
        <family val="3"/>
        <charset val="128"/>
      </rPr>
      <t>（</t>
    </r>
    <r>
      <rPr>
        <sz val="10"/>
        <color theme="9"/>
        <rFont val="ＭＳ Ｐゴシック"/>
        <family val="3"/>
        <charset val="128"/>
      </rPr>
      <t>科学的な参照文献や国際的出版物に基づいて。</t>
    </r>
    <r>
      <rPr>
        <sz val="10"/>
        <color rgb="FFFF0000"/>
        <rFont val="ＭＳ Ｐゴシック"/>
        <family val="3"/>
        <charset val="128"/>
      </rPr>
      <t>詳細を示してください）</t>
    </r>
    <rPh sb="0" eb="3">
      <t>こくさいてき</t>
    </rPh>
    <rPh sb="4" eb="7">
      <t>じゅうようせい</t>
    </rPh>
    <rPh sb="8" eb="9">
      <t>ゆう</t>
    </rPh>
    <rPh sb="16" eb="19">
      <t>ｺｸｻｲﾃｷ</t>
    </rPh>
    <rPh sb="20" eb="22">
      <t>ﾆﾝﾁ</t>
    </rPh>
    <phoneticPr fontId="10" type="noConversion"/>
  </si>
  <si>
    <r>
      <t>UGGp</t>
    </r>
    <r>
      <rPr>
        <sz val="10"/>
        <color theme="9"/>
        <rFont val="ＭＳ Ｐゴシック"/>
        <family val="3"/>
        <charset val="128"/>
      </rPr>
      <t>（申請地域）内でみられる、地球科学の様々な分野を価値づけていますか？（地形学、堆積学、古生物学、生態学、水文地質学など</t>
    </r>
    <r>
      <rPr>
        <sz val="10"/>
        <color theme="9"/>
        <rFont val="ＭＳ Ｐゴシック"/>
        <family val="2"/>
        <charset val="128"/>
      </rPr>
      <t>…</t>
    </r>
    <r>
      <rPr>
        <sz val="10"/>
        <color rgb="FFFF0000"/>
        <rFont val="ＭＳ Ｐゴシック"/>
        <family val="3"/>
        <charset val="128"/>
      </rPr>
      <t>詳細を示してください</t>
    </r>
    <r>
      <rPr>
        <sz val="10"/>
        <color theme="9"/>
        <rFont val="ＭＳ Ｐゴシック"/>
        <family val="3"/>
        <charset val="128"/>
      </rPr>
      <t>）</t>
    </r>
    <rPh sb="10" eb="11">
      <t>ない</t>
    </rPh>
    <rPh sb="17" eb="19">
      <t>ちきゅう</t>
    </rPh>
    <rPh sb="19" eb="21">
      <t>かがく</t>
    </rPh>
    <rPh sb="22" eb="24">
      <t>さまざま</t>
    </rPh>
    <rPh sb="25" eb="27">
      <t>ぶんや</t>
    </rPh>
    <rPh sb="28" eb="30">
      <t>かち</t>
    </rPh>
    <rPh sb="39" eb="42">
      <t>ちけいがく</t>
    </rPh>
    <rPh sb="43" eb="45">
      <t>たいせき</t>
    </rPh>
    <rPh sb="45" eb="46">
      <t>がく</t>
    </rPh>
    <rPh sb="47" eb="50">
      <t>こせいぶつ</t>
    </rPh>
    <rPh sb="50" eb="51">
      <t>がく</t>
    </rPh>
    <rPh sb="52" eb="55">
      <t>せいたいがく</t>
    </rPh>
    <rPh sb="56" eb="58">
      <t>ｽｲﾓﾝ</t>
    </rPh>
    <rPh sb="58" eb="61">
      <t>ﾁｼﾂｶﾞｸ</t>
    </rPh>
    <rPh sb="60" eb="61">
      <t>がく</t>
    </rPh>
    <phoneticPr fontId="10" type="noConversion"/>
  </si>
  <si>
    <r>
      <t>Is this UNESCO Global Geopark  within the same c</t>
    </r>
    <r>
      <rPr>
        <sz val="10"/>
        <color indexed="8"/>
        <rFont val="Arial"/>
        <family val="2"/>
      </rPr>
      <t xml:space="preserve">ountry’s geographical area or in an adjacent area of a boardering country (less than 100 km away)? </t>
    </r>
    <r>
      <rPr>
        <sz val="10"/>
        <color rgb="FFFF0000"/>
        <rFont val="Arial"/>
        <family val="2"/>
      </rPr>
      <t xml:space="preserve"> (if NO go to iC)</t>
    </r>
    <phoneticPr fontId="10" type="noConversion"/>
  </si>
  <si>
    <r>
      <rPr>
        <sz val="10"/>
        <color theme="9"/>
        <rFont val="ＭＳ Ｐゴシック"/>
        <family val="3"/>
        <charset val="128"/>
      </rPr>
      <t>同じような</t>
    </r>
    <r>
      <rPr>
        <sz val="10"/>
        <rFont val="ＭＳ Ｐゴシック"/>
        <family val="3"/>
        <charset val="128"/>
      </rPr>
      <t>地質遺産を有するユネスコ世界ジオパークが他にありますか？</t>
    </r>
    <r>
      <rPr>
        <sz val="10"/>
        <color rgb="FFFF0000"/>
        <rFont val="ＭＳ Ｐゴシック"/>
        <family val="3"/>
        <charset val="128"/>
      </rPr>
      <t>（「いいえ」ならiCへ進んでください）</t>
    </r>
    <rPh sb="0" eb="1">
      <t>ｵﾅ</t>
    </rPh>
    <rPh sb="5" eb="7">
      <t>ちしつ</t>
    </rPh>
    <rPh sb="7" eb="9">
      <t>いさん</t>
    </rPh>
    <rPh sb="10" eb="11">
      <t>ゆう</t>
    </rPh>
    <rPh sb="17" eb="19">
      <t>せかい</t>
    </rPh>
    <rPh sb="25" eb="26">
      <t>ほか</t>
    </rPh>
    <phoneticPr fontId="10" type="noConversion"/>
  </si>
  <si>
    <r>
      <rPr>
        <sz val="10"/>
        <color theme="9"/>
        <rFont val="ＭＳ Ｐゴシック"/>
        <family val="3"/>
        <charset val="128"/>
      </rPr>
      <t>そのユネスコ世界ジオパークは同じ国、または隣国の隣接する地域にありますか（</t>
    </r>
    <r>
      <rPr>
        <sz val="10"/>
        <color theme="9"/>
        <rFont val="Arial"/>
        <family val="2"/>
      </rPr>
      <t>100km</t>
    </r>
    <r>
      <rPr>
        <sz val="10"/>
        <color theme="9"/>
        <rFont val="ＭＳ Ｐゴシック"/>
        <family val="3"/>
        <charset val="128"/>
      </rPr>
      <t>圏内）？</t>
    </r>
    <r>
      <rPr>
        <sz val="10"/>
        <color rgb="FFFF0000"/>
        <rFont val="ＭＳ Ｐゴシック"/>
        <family val="3"/>
        <charset val="128"/>
      </rPr>
      <t>（「いいえ」なら</t>
    </r>
    <r>
      <rPr>
        <sz val="10"/>
        <color rgb="FFFF0000"/>
        <rFont val="Arial"/>
        <family val="2"/>
      </rPr>
      <t>iC</t>
    </r>
    <r>
      <rPr>
        <sz val="10"/>
        <color rgb="FFFF0000"/>
        <rFont val="ＭＳ Ｐゴシック"/>
        <family val="3"/>
        <charset val="128"/>
      </rPr>
      <t>へ進んでください）</t>
    </r>
    <rPh sb="6" eb="8">
      <t>せかい</t>
    </rPh>
    <rPh sb="14" eb="15">
      <t>おな</t>
    </rPh>
    <rPh sb="16" eb="17">
      <t>くに</t>
    </rPh>
    <rPh sb="21" eb="23">
      <t>りんこく</t>
    </rPh>
    <rPh sb="24" eb="26">
      <t>りんせつ</t>
    </rPh>
    <rPh sb="28" eb="30">
      <t>ちいき</t>
    </rPh>
    <rPh sb="42" eb="44">
      <t>けんない</t>
    </rPh>
    <rPh sb="57" eb="58">
      <t>すす</t>
    </rPh>
    <phoneticPr fontId="10" type="noConversion"/>
  </si>
  <si>
    <t>違いを示すために、独立した地質学的調査研究は実施されましたか？</t>
    <rPh sb="0" eb="1">
      <t>ちが</t>
    </rPh>
    <rPh sb="3" eb="4">
      <t>しめ</t>
    </rPh>
    <rPh sb="9" eb="11">
      <t>どくりつ</t>
    </rPh>
    <rPh sb="13" eb="17">
      <t>ちしつがくてき</t>
    </rPh>
    <rPh sb="17" eb="19">
      <t>ちょうさ</t>
    </rPh>
    <rPh sb="19" eb="21">
      <t>ｹﾝｷｭｳ</t>
    </rPh>
    <rPh sb="22" eb="24">
      <t>ｼﾞｯｼ</t>
    </rPh>
    <phoneticPr fontId="10" type="noConversion"/>
  </si>
  <si>
    <r>
      <t>地質サイトを示したUGGp（申請地域）の地図をもっていますか？</t>
    </r>
    <r>
      <rPr>
        <sz val="10"/>
        <color rgb="FFFF0000"/>
        <rFont val="ＭＳ Ｐゴシック"/>
        <family val="3"/>
        <charset val="128"/>
      </rPr>
      <t>（詳細を示してください）</t>
    </r>
    <rPh sb="0" eb="2">
      <t>ちしつ</t>
    </rPh>
    <rPh sb="6" eb="7">
      <t>しめ</t>
    </rPh>
    <rPh sb="20" eb="22">
      <t>ちず</t>
    </rPh>
    <phoneticPr fontId="10" type="noConversion"/>
  </si>
  <si>
    <r>
      <t>UGGp</t>
    </r>
    <r>
      <rPr>
        <sz val="10"/>
        <color theme="9"/>
        <rFont val="ＭＳ Ｐゴシック"/>
        <family val="3"/>
        <charset val="128"/>
      </rPr>
      <t>（申請地域）の領域内にある学校の先生向けに特化した研修を実施していますか？</t>
    </r>
    <rPh sb="11" eb="13">
      <t>りょういき</t>
    </rPh>
    <rPh sb="13" eb="14">
      <t>ない</t>
    </rPh>
    <rPh sb="17" eb="19">
      <t>がっこう</t>
    </rPh>
    <rPh sb="20" eb="22">
      <t>せんせい</t>
    </rPh>
    <rPh sb="22" eb="23">
      <t>む</t>
    </rPh>
    <rPh sb="25" eb="27">
      <t>とっか</t>
    </rPh>
    <rPh sb="29" eb="31">
      <t>けんしゅう</t>
    </rPh>
    <rPh sb="32" eb="34">
      <t>じっし</t>
    </rPh>
    <phoneticPr fontId="10" type="noConversion"/>
  </si>
  <si>
    <t>様々な学年の児童・生徒に向けて特定の教育プログラムを実施していますか？</t>
    <rPh sb="0" eb="2">
      <t>さまざま</t>
    </rPh>
    <rPh sb="3" eb="5">
      <t>がくねん</t>
    </rPh>
    <rPh sb="6" eb="8">
      <t>じどう</t>
    </rPh>
    <rPh sb="9" eb="11">
      <t>せいと</t>
    </rPh>
    <rPh sb="12" eb="13">
      <t>ﾑ</t>
    </rPh>
    <rPh sb="15" eb="17">
      <t>ﾄｸﾃｲ</t>
    </rPh>
    <rPh sb="18" eb="20">
      <t>きょういく</t>
    </rPh>
    <rPh sb="26" eb="28">
      <t>じっし</t>
    </rPh>
    <phoneticPr fontId="10" type="noConversion"/>
  </si>
  <si>
    <r>
      <t>UGGp</t>
    </r>
    <r>
      <rPr>
        <sz val="10"/>
        <color theme="9"/>
        <rFont val="ＭＳ Ｐゴシック"/>
        <family val="3"/>
        <charset val="128"/>
      </rPr>
      <t>（申請地域）の領域とその特徴を説明するための教材、活動やプログラムを作ってきましたか？</t>
    </r>
    <rPh sb="11" eb="13">
      <t>りょういき</t>
    </rPh>
    <rPh sb="16" eb="18">
      <t>とくちょう</t>
    </rPh>
    <rPh sb="19" eb="21">
      <t>せつめい</t>
    </rPh>
    <rPh sb="26" eb="28">
      <t>きょうざい</t>
    </rPh>
    <rPh sb="29" eb="31">
      <t>かつどう</t>
    </rPh>
    <rPh sb="38" eb="39">
      <t>つく</t>
    </rPh>
    <phoneticPr fontId="10" type="noConversion"/>
  </si>
  <si>
    <t>地域内の環境面の優良事例を取り上げた活動や教材を開発してきましたか？（リストを示してください）</t>
    <rPh sb="0" eb="2">
      <t>ちいき</t>
    </rPh>
    <rPh sb="2" eb="3">
      <t>ない</t>
    </rPh>
    <rPh sb="4" eb="7">
      <t>かんきょうめん</t>
    </rPh>
    <rPh sb="8" eb="10">
      <t>ゆうりょう</t>
    </rPh>
    <rPh sb="10" eb="12">
      <t>じれい</t>
    </rPh>
    <rPh sb="13" eb="14">
      <t>ﾄ</t>
    </rPh>
    <rPh sb="15" eb="16">
      <t>ｱ</t>
    </rPh>
    <rPh sb="18" eb="20">
      <t>かつどう</t>
    </rPh>
    <rPh sb="21" eb="23">
      <t>きょうざい</t>
    </rPh>
    <rPh sb="24" eb="26">
      <t>かいはつ</t>
    </rPh>
    <phoneticPr fontId="10" type="noConversion"/>
  </si>
  <si>
    <t>ジオハザードや災害のリスク軽減に関する教育プログラムを実施していますか？（リストを示してください）</t>
    <rPh sb="7" eb="9">
      <t>ｻｲｶﾞｲ</t>
    </rPh>
    <rPh sb="13" eb="15">
      <t>ｹｲｹﾞﾝ</t>
    </rPh>
    <rPh sb="16" eb="17">
      <t>かん</t>
    </rPh>
    <rPh sb="19" eb="21">
      <t>きょういく</t>
    </rPh>
    <rPh sb="27" eb="29">
      <t>じっし</t>
    </rPh>
    <phoneticPr fontId="10" type="noConversion"/>
  </si>
  <si>
    <t>大学は、これらの研究分野のいずれかにおいて、UGGp（申請地域）をキャンプやフィールドワーク活動に利用していますか？（リストを示してください）</t>
    <rPh sb="0" eb="2">
      <t>だいがく</t>
    </rPh>
    <rPh sb="8" eb="10">
      <t>けんきゅう</t>
    </rPh>
    <rPh sb="10" eb="12">
      <t>ぶんや</t>
    </rPh>
    <rPh sb="46" eb="48">
      <t>かつどう</t>
    </rPh>
    <rPh sb="49" eb="51">
      <t>りよう</t>
    </rPh>
    <phoneticPr fontId="10" type="noConversion"/>
  </si>
  <si>
    <t>地質学・生態学・文化・社会科学・人間科学、および/または持続可能な開発、気候変動に関して、UGGp（申請地域）内で現在進んでいる研究について、把握していますか？（リストを示してください）</t>
    <rPh sb="0" eb="3">
      <t>ちしつがく</t>
    </rPh>
    <rPh sb="4" eb="7">
      <t>せいたいがく</t>
    </rPh>
    <rPh sb="8" eb="10">
      <t>ぶんか</t>
    </rPh>
    <rPh sb="11" eb="13">
      <t>しゃかい</t>
    </rPh>
    <rPh sb="13" eb="15">
      <t>ｶｶﾞｸ</t>
    </rPh>
    <rPh sb="16" eb="18">
      <t>にんげん</t>
    </rPh>
    <rPh sb="18" eb="20">
      <t>かがく</t>
    </rPh>
    <rPh sb="28" eb="30">
      <t>じぞく</t>
    </rPh>
    <rPh sb="30" eb="32">
      <t>かのう</t>
    </rPh>
    <rPh sb="33" eb="35">
      <t>かいはつ</t>
    </rPh>
    <rPh sb="36" eb="38">
      <t>きこう</t>
    </rPh>
    <rPh sb="38" eb="40">
      <t>へんどう</t>
    </rPh>
    <rPh sb="41" eb="42">
      <t>かん</t>
    </rPh>
    <rPh sb="55" eb="56">
      <t>ない</t>
    </rPh>
    <rPh sb="57" eb="59">
      <t>げんざい</t>
    </rPh>
    <rPh sb="59" eb="60">
      <t>すす</t>
    </rPh>
    <rPh sb="64" eb="66">
      <t>けんきゅう</t>
    </rPh>
    <rPh sb="71" eb="73">
      <t>はあく</t>
    </rPh>
    <phoneticPr fontId="10" type="noConversion"/>
  </si>
  <si>
    <t>道路沿いおよび/または重要なサイトに、UGGp（申請地域）の標識類はありますか？</t>
    <rPh sb="0" eb="2">
      <t>どうろ</t>
    </rPh>
    <rPh sb="2" eb="3">
      <t>ぞ</t>
    </rPh>
    <rPh sb="11" eb="13">
      <t>じゅうよう</t>
    </rPh>
    <rPh sb="30" eb="32">
      <t>ひょうしき</t>
    </rPh>
    <rPh sb="32" eb="33">
      <t>るい</t>
    </rPh>
    <phoneticPr fontId="10" type="noConversion"/>
  </si>
  <si>
    <r>
      <t>UGGp</t>
    </r>
    <r>
      <rPr>
        <sz val="10"/>
        <color theme="9"/>
        <rFont val="ＭＳ Ｐゴシック"/>
        <family val="3"/>
        <charset val="128"/>
      </rPr>
      <t>（申請地域）について展示・説明している、</t>
    </r>
    <r>
      <rPr>
        <sz val="10"/>
        <color theme="9"/>
        <rFont val="Arial"/>
        <family val="2"/>
      </rPr>
      <t>UGGp</t>
    </r>
    <r>
      <rPr>
        <sz val="10"/>
        <color theme="9"/>
        <rFont val="ＭＳ Ｐゴシック"/>
        <family val="3"/>
        <charset val="128"/>
      </rPr>
      <t>（申請地域）博物館および</t>
    </r>
    <r>
      <rPr>
        <sz val="10"/>
        <color theme="9"/>
        <rFont val="Arial"/>
        <family val="2"/>
      </rPr>
      <t>/</t>
    </r>
    <r>
      <rPr>
        <sz val="10"/>
        <color theme="9"/>
        <rFont val="ＭＳ Ｐゴシック"/>
        <family val="3"/>
        <charset val="128"/>
      </rPr>
      <t>またはインタープリテーション・センターはありますか？</t>
    </r>
    <rPh sb="14" eb="16">
      <t>ﾃﾝｼﾞ</t>
    </rPh>
    <rPh sb="17" eb="19">
      <t>ｾﾂﾒｲ</t>
    </rPh>
    <rPh sb="34" eb="37">
      <t>はくぶつかん</t>
    </rPh>
    <phoneticPr fontId="10" type="noConversion"/>
  </si>
  <si>
    <r>
      <t>UGGp</t>
    </r>
    <r>
      <rPr>
        <sz val="10"/>
        <rFont val="ＭＳ Ｐゴシック"/>
        <family val="3"/>
        <charset val="128"/>
      </rPr>
      <t>（申請地域）について</t>
    </r>
    <r>
      <rPr>
        <sz val="10"/>
        <color theme="9"/>
        <rFont val="ＭＳ Ｐゴシック"/>
        <family val="3"/>
        <charset val="128"/>
      </rPr>
      <t>展示・</t>
    </r>
    <r>
      <rPr>
        <sz val="10"/>
        <rFont val="ＭＳ Ｐゴシック"/>
        <family val="3"/>
        <charset val="128"/>
      </rPr>
      <t>説明している、その他の展示室および</t>
    </r>
    <r>
      <rPr>
        <sz val="10"/>
        <rFont val="Arial"/>
        <family val="2"/>
      </rPr>
      <t>/</t>
    </r>
    <r>
      <rPr>
        <sz val="10"/>
        <rFont val="ＭＳ Ｐゴシック"/>
        <family val="3"/>
        <charset val="128"/>
      </rPr>
      <t>または博物館ないしはパートナーの博物館はありますか？</t>
    </r>
    <rPh sb="14" eb="16">
      <t>ﾃﾝｼﾞ</t>
    </rPh>
    <rPh sb="17" eb="19">
      <t>ｾﾂﾒｲ</t>
    </rPh>
    <rPh sb="26" eb="27">
      <t>ﾀ</t>
    </rPh>
    <rPh sb="31" eb="32">
      <t>た</t>
    </rPh>
    <rPh sb="33" eb="36">
      <t>てんじしつ</t>
    </rPh>
    <rPh sb="38" eb="41">
      <t>ﾊｸﾌﾞﾂｶﾝ</t>
    </rPh>
    <rPh sb="56" eb="59">
      <t>はくぶつかん</t>
    </rPh>
    <phoneticPr fontId="10" type="noConversion"/>
  </si>
  <si>
    <t>他の言語（英語およびその他の地域または国際的な言語）でも入手可能な広報資料はありますか？</t>
    <rPh sb="0" eb="1">
      <t>ほか</t>
    </rPh>
    <rPh sb="2" eb="4">
      <t>げんご</t>
    </rPh>
    <rPh sb="5" eb="7">
      <t>えいご</t>
    </rPh>
    <rPh sb="12" eb="13">
      <t>た</t>
    </rPh>
    <rPh sb="14" eb="16">
      <t>ちいき</t>
    </rPh>
    <rPh sb="19" eb="22">
      <t>こくさいてき</t>
    </rPh>
    <rPh sb="23" eb="25">
      <t>げんご</t>
    </rPh>
    <rPh sb="28" eb="30">
      <t>にゅうしゅ</t>
    </rPh>
    <rPh sb="30" eb="32">
      <t>かのう</t>
    </rPh>
    <rPh sb="33" eb="35">
      <t>こうほう</t>
    </rPh>
    <rPh sb="35" eb="37">
      <t>しりょう</t>
    </rPh>
    <phoneticPr fontId="10" type="noConversion"/>
  </si>
  <si>
    <r>
      <rPr>
        <sz val="10"/>
        <color theme="9"/>
        <rFont val="ＭＳ Ｐゴシック"/>
        <family val="3"/>
        <charset val="128"/>
      </rPr>
      <t>来訪者</t>
    </r>
    <r>
      <rPr>
        <sz val="10"/>
        <color theme="9"/>
        <rFont val="Arial"/>
        <family val="2"/>
      </rPr>
      <t>[</t>
    </r>
    <r>
      <rPr>
        <sz val="10"/>
        <color theme="9"/>
        <rFont val="ＭＳ Ｐゴシック"/>
        <family val="3"/>
        <charset val="128"/>
      </rPr>
      <t>旅行者</t>
    </r>
    <r>
      <rPr>
        <sz val="10"/>
        <color theme="9"/>
        <rFont val="Arial"/>
        <family val="2"/>
      </rPr>
      <t>]</t>
    </r>
    <r>
      <rPr>
        <sz val="10"/>
        <color theme="9"/>
        <rFont val="ＭＳ Ｐゴシック"/>
        <family val="3"/>
        <charset val="128"/>
      </rPr>
      <t>に対して、職員が複数の言語で応対できる一般向けの電話番号はありますか？</t>
    </r>
    <rPh sb="0" eb="3">
      <t>らいほうしゃ</t>
    </rPh>
    <rPh sb="4" eb="7">
      <t>りょこうしゃ</t>
    </rPh>
    <rPh sb="9" eb="10">
      <t>たい</t>
    </rPh>
    <rPh sb="13" eb="15">
      <t>しょくいん</t>
    </rPh>
    <rPh sb="16" eb="18">
      <t>ふくすう</t>
    </rPh>
    <rPh sb="19" eb="21">
      <t>げんご</t>
    </rPh>
    <rPh sb="22" eb="24">
      <t>おうたい</t>
    </rPh>
    <rPh sb="27" eb="29">
      <t>いっぱん</t>
    </rPh>
    <rPh sb="29" eb="30">
      <t>ﾑ</t>
    </rPh>
    <rPh sb="32" eb="34">
      <t>でんわ</t>
    </rPh>
    <rPh sb="34" eb="36">
      <t>ばんごう</t>
    </rPh>
    <phoneticPr fontId="10" type="noConversion"/>
  </si>
  <si>
    <t>広報しているUGGp（申請地域）のサイトは、一般の人が安全に行きやすいところですか？</t>
    <rPh sb="0" eb="2">
      <t>ｺｳﾎｳ</t>
    </rPh>
    <rPh sb="22" eb="24">
      <t>いっぱん</t>
    </rPh>
    <rPh sb="25" eb="26">
      <t>ひと</t>
    </rPh>
    <rPh sb="27" eb="29">
      <t>あんぜん</t>
    </rPh>
    <rPh sb="30" eb="31">
      <t>い</t>
    </rPh>
    <phoneticPr fontId="10" type="noConversion"/>
  </si>
  <si>
    <t>これらのサイトは来訪者にとって安全ですか（崖、満潮、落石、交通、などの危険を認知できるか）？</t>
    <rPh sb="8" eb="11">
      <t>らいほうしゃ</t>
    </rPh>
    <rPh sb="15" eb="17">
      <t>あんぜん</t>
    </rPh>
    <rPh sb="21" eb="22">
      <t>がけ</t>
    </rPh>
    <rPh sb="23" eb="25">
      <t>ﾏﾝﾁｮｳ</t>
    </rPh>
    <rPh sb="26" eb="28">
      <t>らくせき</t>
    </rPh>
    <rPh sb="29" eb="31">
      <t>こうつう</t>
    </rPh>
    <rPh sb="35" eb="37">
      <t>ｷｹﾝ</t>
    </rPh>
    <rPh sb="38" eb="40">
      <t>ﾆﾝﾁ</t>
    </rPh>
    <phoneticPr fontId="10" type="noConversion"/>
  </si>
  <si>
    <t>適切なリスク評価が行われ、かつ/または、定期的にサイトの状況が評価されていますか？</t>
    <rPh sb="0" eb="2">
      <t>てきせつ</t>
    </rPh>
    <rPh sb="6" eb="8">
      <t>ひょうか</t>
    </rPh>
    <rPh sb="9" eb="10">
      <t>おこな</t>
    </rPh>
    <rPh sb="21" eb="24">
      <t>ていきてき</t>
    </rPh>
    <rPh sb="29" eb="31">
      <t>じょうきょう</t>
    </rPh>
    <rPh sb="32" eb="34">
      <t>ひょうか</t>
    </rPh>
    <phoneticPr fontId="10" type="noConversion"/>
  </si>
  <si>
    <t>持続的で、自動車が入り込めない散策路はありますか？</t>
    <rPh sb="0" eb="3">
      <t>じぞくてき</t>
    </rPh>
    <rPh sb="5" eb="8">
      <t>じどうしゃ</t>
    </rPh>
    <rPh sb="9" eb="10">
      <t>ﾊｲ</t>
    </rPh>
    <rPh sb="11" eb="12">
      <t>ｺ</t>
    </rPh>
    <rPh sb="15" eb="17">
      <t>さんさく</t>
    </rPh>
    <rPh sb="17" eb="18">
      <t>ろ</t>
    </rPh>
    <phoneticPr fontId="10" type="noConversion"/>
  </si>
  <si>
    <r>
      <t>[</t>
    </r>
    <r>
      <rPr>
        <sz val="10"/>
        <color theme="9"/>
        <rFont val="ＭＳ Ｐゴシック"/>
        <family val="3"/>
        <charset val="128"/>
      </rPr>
      <t>化石・鉱物などの</t>
    </r>
    <r>
      <rPr>
        <sz val="10"/>
        <color theme="9"/>
        <rFont val="Arial"/>
        <family val="2"/>
      </rPr>
      <t>]</t>
    </r>
    <r>
      <rPr>
        <sz val="10"/>
        <color theme="9"/>
        <rFont val="ＭＳ Ｐゴシック"/>
        <family val="3"/>
        <charset val="128"/>
      </rPr>
      <t>模型・レプリカ・手工芸品などの地元産の持続可能な土産品を作っていますか、またはそれらのマーケティングを支援していますか？</t>
    </r>
    <rPh sb="1" eb="3">
      <t>かせき</t>
    </rPh>
    <rPh sb="4" eb="6">
      <t>こうぶつ</t>
    </rPh>
    <rPh sb="10" eb="12">
      <t>もけい</t>
    </rPh>
    <rPh sb="18" eb="19">
      <t>て</t>
    </rPh>
    <rPh sb="19" eb="22">
      <t>こうげいひん</t>
    </rPh>
    <rPh sb="27" eb="28">
      <t>ｻﾝ</t>
    </rPh>
    <rPh sb="29" eb="31">
      <t>ｼﾞｿﾞｸ</t>
    </rPh>
    <rPh sb="31" eb="33">
      <t>ｶﾉｳ</t>
    </rPh>
    <rPh sb="34" eb="37">
      <t>みやげひん</t>
    </rPh>
    <rPh sb="38" eb="39">
      <t>つく</t>
    </rPh>
    <rPh sb="61" eb="63">
      <t>しえん</t>
    </rPh>
    <phoneticPr fontId="10" type="noConversion"/>
  </si>
  <si>
    <r>
      <t>求められたリストや詳細は適応するアイテムナンバー（iA.1など）を示して別の添付書類として提出してください。ただし、出版物や冊子は</t>
    </r>
    <r>
      <rPr>
        <b/>
        <u/>
        <sz val="12"/>
        <color theme="9"/>
        <rFont val="ＭＳ Ｐゴシック"/>
        <family val="3"/>
        <charset val="128"/>
      </rPr>
      <t>提出しないでください</t>
    </r>
    <r>
      <rPr>
        <b/>
        <sz val="12"/>
        <color theme="9"/>
        <rFont val="ＭＳ Ｐゴシック"/>
        <family val="3"/>
        <charset val="128"/>
      </rPr>
      <t>。（これらは審査員（調査員）が現地で確認します。）</t>
    </r>
    <rPh sb="0" eb="1">
      <t>ﾓﾄ</t>
    </rPh>
    <rPh sb="9" eb="11">
      <t>しょうさい</t>
    </rPh>
    <rPh sb="12" eb="14">
      <t>てきおう</t>
    </rPh>
    <rPh sb="33" eb="34">
      <t>しめ</t>
    </rPh>
    <rPh sb="36" eb="37">
      <t>べつ</t>
    </rPh>
    <rPh sb="38" eb="40">
      <t>てんぷ</t>
    </rPh>
    <rPh sb="40" eb="42">
      <t>しょるい</t>
    </rPh>
    <rPh sb="45" eb="47">
      <t>ていしゅつ</t>
    </rPh>
    <rPh sb="58" eb="61">
      <t>しゅっぱんぶつ</t>
    </rPh>
    <rPh sb="62" eb="64">
      <t>さっし</t>
    </rPh>
    <rPh sb="65" eb="67">
      <t>ていしゅつ</t>
    </rPh>
    <rPh sb="81" eb="83">
      <t>しんさ</t>
    </rPh>
    <rPh sb="83" eb="84">
      <t>いん</t>
    </rPh>
    <rPh sb="85" eb="88">
      <t>ﾁｮｳｻｲﾝ</t>
    </rPh>
    <rPh sb="90" eb="92">
      <t>ｹﾞﾝﾁ</t>
    </rPh>
    <rPh sb="93" eb="95">
      <t>ｶｸﾆﾝ</t>
    </rPh>
    <phoneticPr fontId="10" type="noConversion"/>
  </si>
  <si>
    <r>
      <t>UGGp</t>
    </r>
    <r>
      <rPr>
        <sz val="10"/>
        <color theme="9"/>
        <rFont val="ＭＳ Ｐゴシック"/>
        <family val="3"/>
        <charset val="128"/>
      </rPr>
      <t>（申請地域）内に存在する、認定された自然遺産（国際・国内・地域レベル、例えばユネスコ生物圏保存地域（ユネスコエコパーク）、ラムサール条約登録地、世界遺産、国立公園、</t>
    </r>
    <r>
      <rPr>
        <sz val="10"/>
        <color theme="9"/>
        <rFont val="ＭＳ Ｐゴシック"/>
        <family val="2"/>
        <charset val="128"/>
      </rPr>
      <t>ナチュラ</t>
    </r>
    <r>
      <rPr>
        <sz val="10"/>
        <color theme="9"/>
        <rFont val="Arial"/>
        <family val="2"/>
      </rPr>
      <t>2000</t>
    </r>
    <r>
      <rPr>
        <sz val="10"/>
        <color theme="9"/>
        <rFont val="ＭＳ Ｐゴシック"/>
        <family val="3"/>
        <charset val="128"/>
      </rPr>
      <t>など</t>
    </r>
    <r>
      <rPr>
        <sz val="10"/>
        <color theme="9"/>
        <rFont val="Arial"/>
        <family val="2"/>
      </rPr>
      <t>.</t>
    </r>
    <r>
      <rPr>
        <sz val="10"/>
        <color theme="9"/>
        <rFont val="ＭＳ Ｐゴシック"/>
        <family val="3"/>
        <charset val="128"/>
      </rPr>
      <t>）について、把握していますか？（詳細を示してください）</t>
    </r>
    <rPh sb="39" eb="40">
      <t>たと</t>
    </rPh>
    <rPh sb="46" eb="49">
      <t>せいぶつけん</t>
    </rPh>
    <rPh sb="49" eb="51">
      <t>ほぞん</t>
    </rPh>
    <rPh sb="51" eb="53">
      <t>ちいき</t>
    </rPh>
    <rPh sb="70" eb="72">
      <t>じょうやく</t>
    </rPh>
    <rPh sb="72" eb="74">
      <t>とうろく</t>
    </rPh>
    <rPh sb="74" eb="75">
      <t>ち</t>
    </rPh>
    <rPh sb="76" eb="78">
      <t>せかい</t>
    </rPh>
    <rPh sb="78" eb="80">
      <t>いさん</t>
    </rPh>
    <rPh sb="81" eb="83">
      <t>こくりつ</t>
    </rPh>
    <rPh sb="83" eb="85">
      <t>こうえん</t>
    </rPh>
    <phoneticPr fontId="10" type="noConversion"/>
  </si>
  <si>
    <r>
      <t>UGGp</t>
    </r>
    <r>
      <rPr>
        <sz val="10"/>
        <color theme="9"/>
        <rFont val="ＭＳ Ｐゴシック"/>
        <family val="3"/>
        <charset val="128"/>
      </rPr>
      <t>（申請地域）は、領域で自然遺産の分野で活動しているコミュニティ／</t>
    </r>
    <r>
      <rPr>
        <sz val="10"/>
        <color theme="9"/>
        <rFont val="Arial"/>
        <family val="2"/>
      </rPr>
      <t>NGO</t>
    </r>
    <r>
      <rPr>
        <sz val="10"/>
        <color theme="9"/>
        <rFont val="ＭＳ Ｐゴシック"/>
        <family val="3"/>
        <charset val="128"/>
      </rPr>
      <t>とともに、活動を展開していますか？</t>
    </r>
    <rPh sb="23" eb="25">
      <t>ｶﾂﾄﾞｳ</t>
    </rPh>
    <rPh sb="44" eb="46">
      <t>かつどう</t>
    </rPh>
    <rPh sb="47" eb="49">
      <t>てんかい</t>
    </rPh>
    <phoneticPr fontId="10" type="noConversion"/>
  </si>
  <si>
    <r>
      <t>UGGp</t>
    </r>
    <r>
      <rPr>
        <sz val="10"/>
        <color theme="9"/>
        <rFont val="ＭＳ Ｐゴシック"/>
        <family val="3"/>
        <charset val="128"/>
      </rPr>
      <t>（申請地域）は、領域に生息・生育している絶滅危惧種および／または固有種（動植物）について、確認し、保護し、発信していますか？</t>
    </r>
    <rPh sb="57" eb="59">
      <t>はっしん</t>
    </rPh>
    <phoneticPr fontId="10" type="noConversion"/>
  </si>
  <si>
    <r>
      <t>UGGp</t>
    </r>
    <r>
      <rPr>
        <sz val="10"/>
        <color theme="9"/>
        <rFont val="ＭＳ Ｐゴシック"/>
        <family val="3"/>
        <charset val="128"/>
      </rPr>
      <t>（申請地域）内の自然保護区とその遺産について、積極的に周知啓発していますか？</t>
    </r>
    <rPh sb="16" eb="17">
      <t>ｸ</t>
    </rPh>
    <rPh sb="27" eb="30">
      <t>せっきょくてき</t>
    </rPh>
    <rPh sb="31" eb="33">
      <t>ｼｭｳﾁ</t>
    </rPh>
    <phoneticPr fontId="10" type="noConversion"/>
  </si>
  <si>
    <r>
      <t>UGGp</t>
    </r>
    <r>
      <rPr>
        <sz val="10"/>
        <color theme="9"/>
        <rFont val="ＭＳ Ｐゴシック"/>
        <family val="3"/>
        <charset val="128"/>
      </rPr>
      <t>（申請地域）は、領域に存在する自然保護区の管理運営団体とともに、活動を展開していますか？</t>
    </r>
    <rPh sb="23" eb="24">
      <t>ｸ</t>
    </rPh>
    <rPh sb="25" eb="27">
      <t>ｶﾝﾘ</t>
    </rPh>
    <rPh sb="27" eb="29">
      <t>うんえい</t>
    </rPh>
    <rPh sb="29" eb="31">
      <t>だんたい</t>
    </rPh>
    <rPh sb="36" eb="38">
      <t>かつどう</t>
    </rPh>
    <rPh sb="39" eb="41">
      <t>てんかい</t>
    </rPh>
    <phoneticPr fontId="10" type="noConversion"/>
  </si>
  <si>
    <r>
      <t>UGGp</t>
    </r>
    <r>
      <rPr>
        <sz val="10"/>
        <color theme="9"/>
        <rFont val="ＭＳ Ｐゴシック"/>
        <family val="3"/>
        <charset val="128"/>
      </rPr>
      <t>（申請地域）は、壊れやすい生態系（森林、山など）について、地元住民および来訪者に知らせ、活動を展開していますか？</t>
    </r>
    <rPh sb="12" eb="13">
      <t>ｺﾜ</t>
    </rPh>
    <rPh sb="44" eb="45">
      <t>ｼ</t>
    </rPh>
    <rPh sb="48" eb="50">
      <t>かつどう</t>
    </rPh>
    <rPh sb="51" eb="53">
      <t>てんかい</t>
    </rPh>
    <phoneticPr fontId="10" type="noConversion"/>
  </si>
  <si>
    <r>
      <t>UGGp</t>
    </r>
    <r>
      <rPr>
        <sz val="10"/>
        <color theme="9"/>
        <rFont val="ＭＳ Ｐゴシック"/>
        <family val="3"/>
        <charset val="128"/>
      </rPr>
      <t>（申請地域）は、沿岸・海洋生態系について、地元住民および来訪者に知らせ、活動を展開していますか？</t>
    </r>
    <rPh sb="36" eb="37">
      <t>ｼ</t>
    </rPh>
    <rPh sb="40" eb="42">
      <t>かつどう</t>
    </rPh>
    <rPh sb="43" eb="45">
      <t>てんかい</t>
    </rPh>
    <phoneticPr fontId="10" type="noConversion"/>
  </si>
  <si>
    <r>
      <t>Are you aware of the designated cultural heritage (international, national, local level like for example a UNESCO World heritage site, national protected monument, recognised archeological sites..) present in your (a)UGGp territory?</t>
    </r>
    <r>
      <rPr>
        <sz val="10"/>
        <color indexed="10"/>
        <rFont val="Arial"/>
        <family val="2"/>
      </rPr>
      <t xml:space="preserve"> (Please give details)</t>
    </r>
    <phoneticPr fontId="10" type="noConversion"/>
  </si>
  <si>
    <r>
      <t>UGGp</t>
    </r>
    <r>
      <rPr>
        <sz val="10"/>
        <color theme="9"/>
        <rFont val="ＭＳ Ｐゴシック"/>
        <family val="3"/>
        <charset val="128"/>
      </rPr>
      <t>（申請地域）内に存在する、認定された文化遺産（国際・国内・地域レベル、例えばユネスコ世界遺産、保護された国の記念物、考古学的な遺跡</t>
    </r>
    <r>
      <rPr>
        <sz val="10"/>
        <color theme="9"/>
        <rFont val="ＭＳ Ｐゴシック"/>
        <family val="2"/>
        <charset val="128"/>
      </rPr>
      <t>など</t>
    </r>
    <r>
      <rPr>
        <sz val="10"/>
        <color theme="9"/>
        <rFont val="ＭＳ Ｐゴシック"/>
        <family val="3"/>
        <charset val="128"/>
      </rPr>
      <t>）について、把握していますか？（詳細を示してください）</t>
    </r>
    <rPh sb="39" eb="40">
      <t>たと</t>
    </rPh>
    <rPh sb="46" eb="48">
      <t>せかい</t>
    </rPh>
    <rPh sb="48" eb="50">
      <t>いさん</t>
    </rPh>
    <rPh sb="51" eb="53">
      <t>ほご</t>
    </rPh>
    <rPh sb="56" eb="57">
      <t>ｸﾆ</t>
    </rPh>
    <rPh sb="58" eb="61">
      <t>ｷﾈﾝﾌﾞﾂ</t>
    </rPh>
    <rPh sb="62" eb="65">
      <t>こうこがく</t>
    </rPh>
    <rPh sb="65" eb="66">
      <t>てき</t>
    </rPh>
    <rPh sb="67" eb="69">
      <t>いせき</t>
    </rPh>
    <phoneticPr fontId="10" type="noConversion"/>
  </si>
  <si>
    <r>
      <t>UGGp</t>
    </r>
    <r>
      <rPr>
        <sz val="10"/>
        <color theme="9"/>
        <rFont val="ＭＳ Ｐゴシック"/>
        <family val="3"/>
        <charset val="128"/>
      </rPr>
      <t>（申請地域）内の文化保護サイトとその遺産について、積極的に啓発していますか？</t>
    </r>
    <rPh sb="29" eb="32">
      <t>せっきょくてき</t>
    </rPh>
    <phoneticPr fontId="10" type="noConversion"/>
  </si>
  <si>
    <r>
      <t>UGGp</t>
    </r>
    <r>
      <rPr>
        <sz val="10"/>
        <color theme="9"/>
        <rFont val="ＭＳ Ｐゴシック"/>
        <family val="3"/>
        <charset val="128"/>
      </rPr>
      <t>（申請地域）は、領域内で文化遺産の分野で活動している機関／コミュニティ／</t>
    </r>
    <r>
      <rPr>
        <sz val="10"/>
        <color theme="9"/>
        <rFont val="Arial"/>
        <family val="2"/>
      </rPr>
      <t>NGO</t>
    </r>
    <r>
      <rPr>
        <sz val="10"/>
        <color theme="9"/>
        <rFont val="ＭＳ Ｐゴシック"/>
        <family val="3"/>
        <charset val="128"/>
      </rPr>
      <t>と、正式なパートナーシップ協定を結んできましたか？</t>
    </r>
    <rPh sb="14" eb="15">
      <t>ﾅｲ</t>
    </rPh>
    <rPh sb="24" eb="26">
      <t>ｶﾂﾄﾞｳ</t>
    </rPh>
    <phoneticPr fontId="10" type="noConversion"/>
  </si>
  <si>
    <r>
      <rPr>
        <sz val="10"/>
        <color theme="9"/>
        <rFont val="Arial"/>
        <family val="2"/>
      </rPr>
      <t>UGGp</t>
    </r>
    <r>
      <rPr>
        <sz val="10"/>
        <color theme="9"/>
        <rFont val="ＭＳ Ｐゴシック"/>
        <family val="3"/>
        <charset val="128"/>
      </rPr>
      <t>（申請地域））は、領域内で文化遺産の分野で活動しているコミュニティ／</t>
    </r>
    <r>
      <rPr>
        <sz val="10"/>
        <color theme="9"/>
        <rFont val="Arial"/>
        <family val="2"/>
      </rPr>
      <t>NGO</t>
    </r>
    <r>
      <rPr>
        <sz val="10"/>
        <color theme="9"/>
        <rFont val="ＭＳ Ｐゴシック"/>
        <family val="3"/>
        <charset val="128"/>
      </rPr>
      <t>とともに、活動を展開していますか？</t>
    </r>
    <r>
      <rPr>
        <sz val="10"/>
        <color theme="9"/>
        <rFont val="Arial"/>
        <family val="2"/>
      </rPr>
      <t xml:space="preserve"> </t>
    </r>
    <r>
      <rPr>
        <sz val="10"/>
        <rFont val="Arial"/>
        <family val="2"/>
      </rPr>
      <t xml:space="preserve"> </t>
    </r>
    <r>
      <rPr>
        <sz val="10"/>
        <rFont val="ＭＳ Ｐゴシック"/>
        <family val="3"/>
        <charset val="128"/>
      </rPr>
      <t>　</t>
    </r>
    <rPh sb="15" eb="16">
      <t>ﾅｲ</t>
    </rPh>
    <rPh sb="25" eb="27">
      <t>ｶﾂﾄﾞｳ</t>
    </rPh>
    <rPh sb="46" eb="48">
      <t>かつどう</t>
    </rPh>
    <rPh sb="49" eb="51">
      <t>てんかい</t>
    </rPh>
    <phoneticPr fontId="10" type="noConversion"/>
  </si>
  <si>
    <r>
      <t>UGGp</t>
    </r>
    <r>
      <rPr>
        <sz val="10"/>
        <color theme="9"/>
        <rFont val="ＭＳ Ｐゴシック"/>
        <family val="3"/>
        <charset val="128"/>
      </rPr>
      <t>（申請地域）の領域内に存在する、認定された無形遺産（国際・国内・地域レベル、例えばユネスコ無形文化遺産、国に保護されている無形文化遺産や伝統など）について、把握していますか？（詳細を示してください）</t>
    </r>
    <rPh sb="13" eb="14">
      <t>ない</t>
    </rPh>
    <rPh sb="42" eb="43">
      <t>たと</t>
    </rPh>
    <rPh sb="49" eb="51">
      <t>むけい</t>
    </rPh>
    <rPh sb="51" eb="53">
      <t>ぶんか</t>
    </rPh>
    <rPh sb="53" eb="55">
      <t>いさん</t>
    </rPh>
    <rPh sb="56" eb="57">
      <t>ｸﾆ</t>
    </rPh>
    <rPh sb="58" eb="60">
      <t>ほご</t>
    </rPh>
    <rPh sb="65" eb="67">
      <t>むけい</t>
    </rPh>
    <rPh sb="67" eb="69">
      <t>ぶんか</t>
    </rPh>
    <rPh sb="69" eb="71">
      <t>いさん</t>
    </rPh>
    <rPh sb="72" eb="74">
      <t>でんとう</t>
    </rPh>
    <phoneticPr fontId="10" type="noConversion"/>
  </si>
  <si>
    <r>
      <rPr>
        <sz val="10"/>
        <color theme="9"/>
        <rFont val="Arial"/>
        <family val="2"/>
      </rPr>
      <t>UGGp</t>
    </r>
    <r>
      <rPr>
        <sz val="10"/>
        <color theme="9"/>
        <rFont val="ＭＳ Ｐゴシック"/>
        <family val="3"/>
        <charset val="128"/>
      </rPr>
      <t>（申請地域）領域内における、認定されていない無形遺産について、目録を作成してきましたか、または始めていますか？</t>
    </r>
    <r>
      <rPr>
        <sz val="10"/>
        <color rgb="FFFF0000"/>
        <rFont val="ＭＳ Ｐゴシック"/>
        <family val="3"/>
        <charset val="128"/>
      </rPr>
      <t>（詳細を示してください）</t>
    </r>
    <rPh sb="12" eb="13">
      <t>ﾅｲ</t>
    </rPh>
    <rPh sb="18" eb="20">
      <t>ﾆﾝﾃｲ</t>
    </rPh>
    <rPh sb="34" eb="36">
      <t>ﾆﾝﾁ</t>
    </rPh>
    <phoneticPr fontId="10" type="noConversion"/>
  </si>
  <si>
    <r>
      <rPr>
        <sz val="10"/>
        <color theme="9"/>
        <rFont val="Arial"/>
        <family val="2"/>
      </rPr>
      <t>UGGp</t>
    </r>
    <r>
      <rPr>
        <sz val="10"/>
        <color theme="9"/>
        <rFont val="ＭＳ Ｐゴシック"/>
        <family val="3"/>
        <charset val="128"/>
      </rPr>
      <t>（申請地域）は領域内で無形遺産の分野で活動している機関／コミュニティ／</t>
    </r>
    <r>
      <rPr>
        <sz val="10"/>
        <color theme="9"/>
        <rFont val="Arial"/>
        <family val="2"/>
      </rPr>
      <t>NGO</t>
    </r>
    <r>
      <rPr>
        <sz val="10"/>
        <color theme="9"/>
        <rFont val="ＭＳ Ｐゴシック"/>
        <family val="3"/>
        <charset val="128"/>
      </rPr>
      <t>と、正式なパートナーシップ協定を結んできましたか？</t>
    </r>
    <rPh sb="13" eb="14">
      <t>ﾅｲ</t>
    </rPh>
    <rPh sb="23" eb="25">
      <t>ｶﾂﾄﾞｳ</t>
    </rPh>
    <phoneticPr fontId="10" type="noConversion"/>
  </si>
  <si>
    <r>
      <t>UGGp</t>
    </r>
    <r>
      <rPr>
        <sz val="10"/>
        <color theme="9"/>
        <rFont val="ＭＳ Ｐゴシック"/>
        <family val="3"/>
        <charset val="128"/>
      </rPr>
      <t>（申請地域）は、領域内で無形文化遺産の分野で活動しているコミュニティ／</t>
    </r>
    <r>
      <rPr>
        <sz val="10"/>
        <color theme="9"/>
        <rFont val="Arial"/>
        <family val="2"/>
      </rPr>
      <t>NGO</t>
    </r>
    <r>
      <rPr>
        <sz val="10"/>
        <color theme="9"/>
        <rFont val="ＭＳ Ｐゴシック"/>
        <family val="3"/>
        <charset val="128"/>
      </rPr>
      <t>とともに、活動を展開していますか？</t>
    </r>
    <rPh sb="14" eb="15">
      <t>ﾅｲ</t>
    </rPh>
    <rPh sb="26" eb="28">
      <t>ｶﾂﾄﾞｳ</t>
    </rPh>
    <rPh sb="47" eb="49">
      <t>かつどう</t>
    </rPh>
    <rPh sb="50" eb="52">
      <t>てんかい</t>
    </rPh>
    <phoneticPr fontId="10" type="noConversion"/>
  </si>
  <si>
    <r>
      <t>UGGp</t>
    </r>
    <r>
      <rPr>
        <sz val="10"/>
        <color theme="9"/>
        <rFont val="ＭＳ Ｐゴシック"/>
        <family val="3"/>
        <charset val="128"/>
      </rPr>
      <t>（申請地域）は、次世代への無形遺産の継承に関わっていますか？</t>
    </r>
    <rPh sb="12" eb="15">
      <t>ｼﾞｾﾀﾞｲ</t>
    </rPh>
    <rPh sb="13" eb="15">
      <t>ｾﾀﾞｲ</t>
    </rPh>
    <rPh sb="22" eb="24">
      <t>ｹｲｼｮｳ</t>
    </rPh>
    <phoneticPr fontId="10" type="noConversion"/>
  </si>
  <si>
    <t>UGGp（申請地域）内に地域言語／先住民の言語が存在するのであれば、その振興と継承に関わっていますか？（詳細を示してください）</t>
    <rPh sb="36" eb="38">
      <t>ｼﾝｺｳ</t>
    </rPh>
    <phoneticPr fontId="10" type="noConversion"/>
  </si>
  <si>
    <r>
      <t>UGGp</t>
    </r>
    <r>
      <rPr>
        <sz val="10"/>
        <rFont val="ＭＳ Ｐゴシック"/>
        <family val="3"/>
        <charset val="128"/>
      </rPr>
      <t>（申請地域）内において、自然災害の減災の取り組みを実施していますか？</t>
    </r>
    <r>
      <rPr>
        <sz val="10"/>
        <color rgb="FFFF0000"/>
        <rFont val="ＭＳ Ｐゴシック"/>
        <family val="3"/>
        <charset val="128"/>
      </rPr>
      <t>（詳細を示してください）</t>
    </r>
    <phoneticPr fontId="10" type="noConversion"/>
  </si>
  <si>
    <r>
      <t>Do you implement natural hazard mitigation initiatives in your (a)UGGp?</t>
    </r>
    <r>
      <rPr>
        <sz val="10"/>
        <color rgb="FFFF0000"/>
        <rFont val="Arial"/>
        <family val="2"/>
      </rPr>
      <t xml:space="preserve"> (Please give details)</t>
    </r>
    <phoneticPr fontId="10" type="noConversion"/>
  </si>
  <si>
    <r>
      <t>UGGp</t>
    </r>
    <r>
      <rPr>
        <sz val="10"/>
        <color theme="9"/>
        <rFont val="ＭＳ Ｐゴシック"/>
        <family val="3"/>
        <charset val="128"/>
      </rPr>
      <t>（申請地域）は、二酸化炭素排出量の削減、再生可能エネルギーの利用、ごみの削減とリサイクルを含む気候変動戦略を有していますか？</t>
    </r>
    <rPh sb="12" eb="15">
      <t>にさんか</t>
    </rPh>
    <rPh sb="15" eb="17">
      <t>たんそ</t>
    </rPh>
    <rPh sb="17" eb="19">
      <t>はいしゅつ</t>
    </rPh>
    <rPh sb="19" eb="20">
      <t>りょう</t>
    </rPh>
    <rPh sb="21" eb="23">
      <t>ｻｸｹﾞﾝ</t>
    </rPh>
    <rPh sb="40" eb="42">
      <t>ｻｸｹﾞﾝ</t>
    </rPh>
    <rPh sb="49" eb="50">
      <t>ﾌｸ</t>
    </rPh>
    <phoneticPr fontId="10" type="noConversion"/>
  </si>
  <si>
    <t>UGGp（申請地域）の管理運営団体には、スタッフと活動のための予算がありますか？</t>
    <phoneticPr fontId="10" type="noConversion"/>
  </si>
  <si>
    <r>
      <rPr>
        <sz val="10"/>
        <color theme="9"/>
        <rFont val="Arial"/>
        <family val="2"/>
      </rPr>
      <t>UGGp</t>
    </r>
    <r>
      <rPr>
        <sz val="10"/>
        <color theme="9"/>
        <rFont val="ＭＳ Ｐゴシック"/>
        <family val="3"/>
        <charset val="128"/>
      </rPr>
      <t>（申請地域）のために、少なくとも４年間の予算を確保する計画がありますか？</t>
    </r>
    <r>
      <rPr>
        <sz val="10"/>
        <color rgb="FFFF0000"/>
        <rFont val="ＭＳ Ｐゴシック"/>
        <family val="3"/>
        <charset val="128"/>
      </rPr>
      <t>（詳細を示してください）</t>
    </r>
    <phoneticPr fontId="10" type="noConversion"/>
  </si>
  <si>
    <r>
      <t>a. Geoconservation activities (maintenance, cleaning, protection and conservation of geological sites)?</t>
    </r>
    <r>
      <rPr>
        <sz val="10"/>
        <rFont val="ＭＳ Ｐゴシック"/>
        <family val="3"/>
        <charset val="128"/>
      </rPr>
      <t>　　　　　　</t>
    </r>
    <r>
      <rPr>
        <sz val="10"/>
        <rFont val="Arial"/>
        <family val="2"/>
      </rPr>
      <t xml:space="preserve">a. </t>
    </r>
    <r>
      <rPr>
        <sz val="10"/>
        <rFont val="ＭＳ Ｐゴシック"/>
        <family val="3"/>
        <charset val="128"/>
      </rPr>
      <t>地質保全活動（メンテナンス、清掃、地質サイトの保護保全）</t>
    </r>
    <phoneticPr fontId="10" type="noConversion"/>
  </si>
  <si>
    <r>
      <t xml:space="preserve">f. Other activities? </t>
    </r>
    <r>
      <rPr>
        <sz val="10"/>
        <color rgb="FFFF0000"/>
        <rFont val="Arial"/>
        <family val="2"/>
      </rPr>
      <t>(Please give details)</t>
    </r>
    <r>
      <rPr>
        <sz val="10"/>
        <color rgb="FFFF0000"/>
        <rFont val="ＭＳ Ｐゴシック"/>
        <family val="3"/>
        <charset val="128"/>
      </rPr>
      <t xml:space="preserve">　
</t>
    </r>
    <r>
      <rPr>
        <sz val="10"/>
        <rFont val="Arial"/>
        <family val="2"/>
      </rPr>
      <t xml:space="preserve">f. </t>
    </r>
    <r>
      <rPr>
        <sz val="10"/>
        <rFont val="ＭＳ Ｐゴシック"/>
        <family val="3"/>
        <charset val="128"/>
      </rPr>
      <t>その他　</t>
    </r>
    <r>
      <rPr>
        <sz val="10"/>
        <color rgb="FFFF0000"/>
        <rFont val="ＭＳ Ｐゴシック"/>
        <family val="3"/>
        <charset val="128"/>
      </rPr>
      <t>（詳細を示してください）</t>
    </r>
    <rPh sb="49" eb="50">
      <t>た</t>
    </rPh>
    <phoneticPr fontId="10" type="noConversion"/>
  </si>
  <si>
    <r>
      <t xml:space="preserve">f.Other activities? </t>
    </r>
    <r>
      <rPr>
        <sz val="10"/>
        <color rgb="FFFF0000"/>
        <rFont val="Arial"/>
        <family val="2"/>
      </rPr>
      <t>(Please give details)</t>
    </r>
    <r>
      <rPr>
        <sz val="10"/>
        <rFont val="ＭＳ Ｐゴシック"/>
        <family val="3"/>
        <charset val="128"/>
      </rPr>
      <t xml:space="preserve">　
</t>
    </r>
    <r>
      <rPr>
        <sz val="10"/>
        <rFont val="Arial"/>
        <family val="2"/>
      </rPr>
      <t>f.</t>
    </r>
    <r>
      <rPr>
        <sz val="10"/>
        <rFont val="ＭＳ Ｐゴシック"/>
        <family val="3"/>
        <charset val="128"/>
      </rPr>
      <t>その他</t>
    </r>
    <r>
      <rPr>
        <sz val="10"/>
        <color rgb="FFFF0000"/>
        <rFont val="ＭＳ Ｐゴシック"/>
        <family val="3"/>
        <charset val="128"/>
      </rPr>
      <t>（詳細を示してください）</t>
    </r>
    <rPh sb="47" eb="48">
      <t>た</t>
    </rPh>
    <phoneticPr fontId="10" type="noConversion"/>
  </si>
  <si>
    <r>
      <t>e. (a)UGGp promotion and networking activities?</t>
    </r>
    <r>
      <rPr>
        <sz val="10"/>
        <color theme="9"/>
        <rFont val="Yu Gothic"/>
        <family val="2"/>
        <charset val="128"/>
      </rPr>
      <t xml:space="preserve">　
</t>
    </r>
    <r>
      <rPr>
        <sz val="10"/>
        <color theme="9"/>
        <rFont val="Arial"/>
        <family val="2"/>
      </rPr>
      <t>e.UGGp</t>
    </r>
    <r>
      <rPr>
        <sz val="10"/>
        <color theme="9"/>
        <rFont val="ＭＳ Ｐゴシック"/>
        <family val="3"/>
        <charset val="128"/>
      </rPr>
      <t>（申請地域）の宣伝とネットワーク活動</t>
    </r>
    <rPh sb="71" eb="73">
      <t>かつどう</t>
    </rPh>
    <phoneticPr fontId="10" type="noConversion"/>
  </si>
  <si>
    <r>
      <t>e. (a)UGGp promotion and networking activities?
e.UGGp</t>
    </r>
    <r>
      <rPr>
        <sz val="10"/>
        <color theme="9"/>
        <rFont val="ＭＳ Ｐゴシック"/>
        <family val="3"/>
        <charset val="128"/>
      </rPr>
      <t>（申請地域）の宣伝とネットワーク活動</t>
    </r>
    <rPh sb="70" eb="72">
      <t>かつどう</t>
    </rPh>
    <phoneticPr fontId="10" type="noConversion"/>
  </si>
  <si>
    <r>
      <rPr>
        <sz val="10"/>
        <color theme="9"/>
        <rFont val="Arial"/>
        <family val="2"/>
      </rPr>
      <t>UGGp</t>
    </r>
    <r>
      <rPr>
        <sz val="10"/>
        <color theme="9"/>
        <rFont val="ＭＳ Ｐゴシック"/>
        <family val="3"/>
        <charset val="128"/>
      </rPr>
      <t>（申請地域）専任の、常設でプロフェッショナルなチームはありますか？</t>
    </r>
    <r>
      <rPr>
        <sz val="10"/>
        <color rgb="FFFF0000"/>
        <rFont val="ＭＳ Ｐゴシック"/>
        <family val="3"/>
        <charset val="128"/>
      </rPr>
      <t>（詳細を示してください）</t>
    </r>
    <phoneticPr fontId="10" type="noConversion"/>
  </si>
  <si>
    <r>
      <t xml:space="preserve">a. Geoconservation activities (maintenance, cleaning, protection and conservation of geological sites)? /              a. </t>
    </r>
    <r>
      <rPr>
        <sz val="10"/>
        <rFont val="ＭＳ Ｐゴシック"/>
        <family val="3"/>
        <charset val="128"/>
      </rPr>
      <t>地質保全活動（メンテナンス、清掃、地質サイトの保護保全）</t>
    </r>
    <phoneticPr fontId="10" type="noConversion"/>
  </si>
  <si>
    <r>
      <t>Does your (a)UGGp team include staff dedicated to: / UGGp</t>
    </r>
    <r>
      <rPr>
        <sz val="10"/>
        <rFont val="ＭＳ Ｐゴシック"/>
        <family val="3"/>
        <charset val="128"/>
      </rPr>
      <t>（申請地域）のチームには、次の業務を</t>
    </r>
    <r>
      <rPr>
        <sz val="10"/>
        <color theme="9"/>
        <rFont val="ＭＳ Ｐゴシック"/>
        <family val="3"/>
        <charset val="128"/>
      </rPr>
      <t>担当</t>
    </r>
    <r>
      <rPr>
        <sz val="10"/>
        <rFont val="ＭＳ Ｐゴシック"/>
        <family val="3"/>
        <charset val="128"/>
      </rPr>
      <t>する職員が含まれていますか？</t>
    </r>
    <rPh sb="70" eb="71">
      <t>つぎ</t>
    </rPh>
    <rPh sb="75" eb="77">
      <t>ﾀﾝﾄｳ</t>
    </rPh>
    <phoneticPr fontId="10" type="noConversion"/>
  </si>
  <si>
    <r>
      <rPr>
        <sz val="10"/>
        <color theme="9"/>
        <rFont val="Arial"/>
        <family val="2"/>
      </rPr>
      <t>UGGp</t>
    </r>
    <r>
      <rPr>
        <sz val="10"/>
        <color theme="9"/>
        <rFont val="ＭＳ Ｐゴシック"/>
        <family val="3"/>
        <charset val="128"/>
      </rPr>
      <t>（申請地域）のために、複数分野の職員を供出する［派遣する</t>
    </r>
    <r>
      <rPr>
        <sz val="10"/>
        <color theme="9"/>
        <rFont val="Arial"/>
        <family val="3"/>
      </rPr>
      <t>/</t>
    </r>
    <r>
      <rPr>
        <sz val="10"/>
        <color theme="9"/>
        <rFont val="ＭＳ Ｐゴシック"/>
        <family val="3"/>
        <charset val="128"/>
      </rPr>
      <t>協力する］、パートナーとの正式な協定は結んでいますか？</t>
    </r>
    <r>
      <rPr>
        <sz val="10"/>
        <color rgb="FFFF0000"/>
        <rFont val="ＭＳ Ｐゴシック"/>
        <family val="3"/>
        <charset val="128"/>
      </rPr>
      <t>（詳細を示してください）</t>
    </r>
    <rPh sb="33" eb="35">
      <t>ｷｮｳﾘｮｸ</t>
    </rPh>
    <phoneticPr fontId="10" type="noConversion"/>
  </si>
  <si>
    <r>
      <t>UGGp</t>
    </r>
    <r>
      <rPr>
        <sz val="10"/>
        <color theme="9"/>
        <rFont val="ＭＳ Ｐゴシック"/>
        <family val="3"/>
        <charset val="128"/>
      </rPr>
      <t>（申請地域）は、車で簡単に行きやすいですか？</t>
    </r>
    <phoneticPr fontId="10" type="noConversion"/>
  </si>
  <si>
    <r>
      <t xml:space="preserve">b.Geoconservation strategy including protective and conservation measures and activities? 
b. </t>
    </r>
    <r>
      <rPr>
        <sz val="10"/>
        <rFont val="ＭＳ Ｐゴシック"/>
        <family val="3"/>
        <charset val="128"/>
      </rPr>
      <t>保護的・保全的な手段と活動を盛り込んだ、地質保全戦略</t>
    </r>
    <phoneticPr fontId="10" type="noConversion"/>
  </si>
  <si>
    <r>
      <t>a.(a)UGGp personnel and capacity building? 
a. UGGp</t>
    </r>
    <r>
      <rPr>
        <sz val="10"/>
        <rFont val="ＭＳ Ｐゴシック"/>
        <family val="3"/>
        <charset val="128"/>
      </rPr>
      <t>（申請地域）の人員とキャパシティ・ビルディング［能力向上］</t>
    </r>
    <phoneticPr fontId="10" type="noConversion"/>
  </si>
  <si>
    <r>
      <t xml:space="preserve">c.Heritage interpretation infrastructure, tools and publications?
c. </t>
    </r>
    <r>
      <rPr>
        <sz val="10"/>
        <rFont val="ＭＳ Ｐゴシック"/>
        <family val="3"/>
        <charset val="128"/>
      </rPr>
      <t>遺産のインタープリテーション施設・ツール・出版物</t>
    </r>
    <phoneticPr fontId="10" type="noConversion"/>
  </si>
  <si>
    <r>
      <t xml:space="preserve">d.Geoeducation strategy including partners, educational programmes and tools? 
d. </t>
    </r>
    <r>
      <rPr>
        <sz val="10"/>
        <rFont val="ＭＳ Ｐゴシック"/>
        <family val="3"/>
        <charset val="128"/>
      </rPr>
      <t>パートナー・教育プログラム・教材を盛り込んだ、地質教育戦略</t>
    </r>
    <phoneticPr fontId="10" type="noConversion"/>
  </si>
  <si>
    <r>
      <t xml:space="preserve">e.Geotourism strategy including services and activities 
e. </t>
    </r>
    <r>
      <rPr>
        <sz val="10"/>
        <rFont val="ＭＳ Ｐゴシック"/>
        <family val="3"/>
        <charset val="128"/>
      </rPr>
      <t>サービスと活動を盛り込んだ、ジオツーリズム戦略</t>
    </r>
    <phoneticPr fontId="10" type="noConversion"/>
  </si>
  <si>
    <r>
      <t xml:space="preserve">f.Sustainable local development, partners and activities? 
f. </t>
    </r>
    <r>
      <rPr>
        <sz val="10"/>
        <rFont val="ＭＳ Ｐゴシック"/>
        <family val="3"/>
        <charset val="128"/>
      </rPr>
      <t>持続可能な地域開発・パートナー・活動</t>
    </r>
    <phoneticPr fontId="10" type="noConversion"/>
  </si>
  <si>
    <r>
      <t xml:space="preserve">g.(a)UGGp promotional activities and tools? 
</t>
    </r>
    <r>
      <rPr>
        <sz val="10"/>
        <color theme="9"/>
        <rFont val="Arial"/>
        <family val="2"/>
      </rPr>
      <t>g. UGGp</t>
    </r>
    <r>
      <rPr>
        <sz val="10"/>
        <color theme="9"/>
        <rFont val="ＭＳ Ｐゴシック"/>
        <family val="3"/>
        <charset val="128"/>
      </rPr>
      <t>（申請地域）の宣伝活動とツール</t>
    </r>
    <phoneticPr fontId="10" type="noConversion"/>
  </si>
  <si>
    <r>
      <t xml:space="preserve">h.Networking and partnerships? 
h. </t>
    </r>
    <r>
      <rPr>
        <sz val="10"/>
        <rFont val="ＭＳ Ｐゴシック"/>
        <family val="3"/>
        <charset val="128"/>
      </rPr>
      <t>ネットワーキングとパートナーシップ</t>
    </r>
    <phoneticPr fontId="10" type="noConversion"/>
  </si>
  <si>
    <r>
      <rPr>
        <sz val="10"/>
        <color theme="9"/>
        <rFont val="ＭＳ Ｐゴシック"/>
        <family val="3"/>
        <charset val="128"/>
      </rPr>
      <t>来訪者がどこから来ているか、調べていますか？</t>
    </r>
    <r>
      <rPr>
        <sz val="10"/>
        <color rgb="FFFF0000"/>
        <rFont val="ＭＳ Ｐゴシック"/>
        <family val="3"/>
        <charset val="128"/>
      </rPr>
      <t>（詳細を示してください）</t>
    </r>
    <phoneticPr fontId="10" type="noConversion"/>
  </si>
  <si>
    <r>
      <t>UGGp</t>
    </r>
    <r>
      <rPr>
        <sz val="10"/>
        <color theme="9"/>
        <rFont val="ＭＳ Ｐゴシック"/>
        <family val="3"/>
        <charset val="128"/>
      </rPr>
      <t>（申請地域）は他のユネスコ認定サイトと重複していますか、またはユネスコ認定サイトを含んでいますか？「はい」の場合は詳細を示してください。（「いいえ」なら</t>
    </r>
    <r>
      <rPr>
        <sz val="10"/>
        <color theme="9"/>
        <rFont val="Arial"/>
        <family val="2"/>
      </rPr>
      <t>ivA.2</t>
    </r>
    <r>
      <rPr>
        <sz val="10"/>
        <color theme="9"/>
        <rFont val="ＭＳ Ｐゴシック"/>
        <family val="3"/>
        <charset val="128"/>
      </rPr>
      <t>へ進んでください）</t>
    </r>
    <rPh sb="17" eb="19">
      <t>ﾄｳﾛｸ</t>
    </rPh>
    <rPh sb="23" eb="25">
      <t>ちょうふく</t>
    </rPh>
    <rPh sb="45" eb="46">
      <t>ふく</t>
    </rPh>
    <rPh sb="58" eb="60">
      <t>ﾊﾞｱｲ</t>
    </rPh>
    <rPh sb="61" eb="63">
      <t>ｼｮｳｻｲ</t>
    </rPh>
    <rPh sb="64" eb="65">
      <t>ｼﾒ</t>
    </rPh>
    <rPh sb="86" eb="87">
      <t>すす</t>
    </rPh>
    <phoneticPr fontId="10" type="noConversion"/>
  </si>
  <si>
    <t>それぞれ独立してブランド化されることで、UGGp としての認定がその地域にどう価値を付加できるのか、明確な根拠はありますか？（詳細を示してください）</t>
    <rPh sb="34" eb="36">
      <t>ﾁｲｷ</t>
    </rPh>
    <phoneticPr fontId="10" type="noConversion"/>
  </si>
  <si>
    <r>
      <t>UGGp</t>
    </r>
    <r>
      <rPr>
        <sz val="10"/>
        <color theme="9"/>
        <rFont val="ＭＳ Ｐゴシック"/>
        <family val="3"/>
        <charset val="128"/>
      </rPr>
      <t>（申請地域）をはっきりと、目に見えて、独立してブランド化するために、それ専用のツールを生み出してきましたか？</t>
    </r>
    <phoneticPr fontId="10" type="noConversion"/>
  </si>
  <si>
    <t>共同の活動（教育、観光、持続可能な開発など）を展開していますか？</t>
    <phoneticPr fontId="10" type="noConversion"/>
  </si>
  <si>
    <r>
      <t>UGGp</t>
    </r>
    <r>
      <rPr>
        <sz val="10"/>
        <color theme="9"/>
        <rFont val="ＭＳ Ｐゴシック"/>
        <family val="3"/>
        <charset val="128"/>
      </rPr>
      <t>（申請地域）は他の国際認定地域と重複していますか、または含んでいますか？　「はい」の場合は、それらの正式名称を示してください。（「いいえ」の場合は基準</t>
    </r>
    <r>
      <rPr>
        <sz val="10"/>
        <color theme="9"/>
        <rFont val="Arial"/>
        <family val="2"/>
      </rPr>
      <t>v</t>
    </r>
    <r>
      <rPr>
        <sz val="10"/>
        <color theme="9"/>
        <rFont val="ＭＳ Ｐゴシック"/>
        <family val="3"/>
        <charset val="128"/>
      </rPr>
      <t>へ進んでください）</t>
    </r>
    <rPh sb="13" eb="15">
      <t>こくさい</t>
    </rPh>
    <rPh sb="15" eb="17">
      <t>にんてい</t>
    </rPh>
    <rPh sb="17" eb="19">
      <t>ちいき</t>
    </rPh>
    <rPh sb="46" eb="48">
      <t>ﾊﾞｱｲ</t>
    </rPh>
    <rPh sb="54" eb="56">
      <t>ｾｲｼｷ</t>
    </rPh>
    <rPh sb="56" eb="58">
      <t>ﾒｲｼｮｳ</t>
    </rPh>
    <rPh sb="59" eb="60">
      <t>ｼﾒ</t>
    </rPh>
    <rPh sb="74" eb="76">
      <t>ﾊﾞｱｲ</t>
    </rPh>
    <rPh sb="77" eb="79">
      <t>きじゅん</t>
    </rPh>
    <phoneticPr fontId="10" type="noConversion"/>
  </si>
  <si>
    <r>
      <rPr>
        <sz val="10"/>
        <color theme="9"/>
        <rFont val="ＭＳ Ｐゴシック"/>
        <family val="3"/>
        <charset val="128"/>
      </rPr>
      <t>独立してブランド化されることで、UGGpとしての認定が領域にどう価値を付加できるのか、明確な根拠はありますか？</t>
    </r>
    <r>
      <rPr>
        <sz val="10"/>
        <color rgb="FFFF0000"/>
        <rFont val="ＭＳ Ｐゴシック"/>
        <family val="3"/>
        <charset val="128"/>
      </rPr>
      <t>（詳細を示してください）</t>
    </r>
    <phoneticPr fontId="10" type="noConversion"/>
  </si>
  <si>
    <r>
      <rPr>
        <sz val="10"/>
        <color theme="9"/>
        <rFont val="ＭＳ Ｐゴシック"/>
        <family val="3"/>
        <charset val="128"/>
      </rPr>
      <t>他の国際認定サイトの管理運営者との間に共同で会合を持ち、経験の交流を実施していますか？</t>
    </r>
    <r>
      <rPr>
        <sz val="10"/>
        <color rgb="FFFF0000"/>
        <rFont val="ＭＳ Ｐゴシック"/>
        <family val="3"/>
        <charset val="128"/>
      </rPr>
      <t>（詳細を示してください）</t>
    </r>
    <phoneticPr fontId="10" type="noConversion"/>
  </si>
  <si>
    <r>
      <rPr>
        <sz val="10"/>
        <color theme="9"/>
        <rFont val="ＭＳ Ｐゴシック"/>
        <family val="3"/>
        <charset val="128"/>
      </rPr>
      <t>他の国際認定サイトとともに展開する、両方のロゴが載っている共同の宣伝・広報活動（例：記者会見、観光フェアへの参加など）はありますか？</t>
    </r>
    <r>
      <rPr>
        <sz val="10"/>
        <color rgb="FFFF0000"/>
        <rFont val="ＭＳ Ｐゴシック"/>
        <family val="3"/>
        <charset val="128"/>
      </rPr>
      <t>（詳細を示してください）</t>
    </r>
    <phoneticPr fontId="10" type="noConversion"/>
  </si>
  <si>
    <r>
      <t>UGGp</t>
    </r>
    <r>
      <rPr>
        <sz val="10"/>
        <color theme="9"/>
        <rFont val="ＭＳ Ｐゴシック"/>
        <family val="3"/>
        <charset val="128"/>
      </rPr>
      <t>（申請地域）の管理運営計画には、地域社会の人々が暮らしている景観を保護するための活動が盛り込まれていますか？</t>
    </r>
    <rPh sb="25" eb="27">
      <t>ﾋﾄﾋﾞﾄ</t>
    </rPh>
    <rPh sb="44" eb="46">
      <t>かつどう</t>
    </rPh>
    <phoneticPr fontId="10" type="noConversion"/>
  </si>
  <si>
    <r>
      <t>UGGp</t>
    </r>
    <r>
      <rPr>
        <sz val="10"/>
        <color theme="9"/>
        <rFont val="ＭＳ Ｐゴシック"/>
        <family val="3"/>
        <charset val="128"/>
      </rPr>
      <t>（申請地域）の管理運営計画には、地域社会の人々が暮らしている環境（水、資源、農地など）を保護するための活動が盛り込まれていますか？</t>
    </r>
    <rPh sb="25" eb="27">
      <t>ﾋﾄﾋﾞﾄ</t>
    </rPh>
    <rPh sb="55" eb="57">
      <t>かつどう</t>
    </rPh>
    <phoneticPr fontId="10" type="noConversion"/>
  </si>
  <si>
    <r>
      <t>UGGp</t>
    </r>
    <r>
      <rPr>
        <sz val="10"/>
        <color theme="9"/>
        <rFont val="ＭＳ Ｐゴシック"/>
        <family val="3"/>
        <charset val="128"/>
      </rPr>
      <t>（申請地域）の管理運営計画には、先住民社会の社会的・環境的・経済的ニーズを満たすための活動が盛り込まれていますか？</t>
    </r>
    <rPh sb="47" eb="49">
      <t>かつどう</t>
    </rPh>
    <phoneticPr fontId="10" type="noConversion"/>
  </si>
  <si>
    <r>
      <rPr>
        <sz val="10"/>
        <color theme="9"/>
        <rFont val="Arial"/>
        <family val="2"/>
      </rPr>
      <t>UGGp</t>
    </r>
    <r>
      <rPr>
        <sz val="10"/>
        <color theme="9"/>
        <rFont val="ＭＳ Ｐゴシック"/>
        <family val="3"/>
        <charset val="128"/>
      </rPr>
      <t>（申請地域）は、伝統的知識と文化に関する研究および目録作成を支援していますか？</t>
    </r>
    <r>
      <rPr>
        <sz val="10"/>
        <color rgb="FFFF0000"/>
        <rFont val="ＭＳ Ｐゴシック"/>
        <family val="3"/>
        <charset val="128"/>
      </rPr>
      <t>（詳細を示してください）</t>
    </r>
    <phoneticPr fontId="10" type="noConversion"/>
  </si>
  <si>
    <r>
      <t>UGGp</t>
    </r>
    <r>
      <rPr>
        <sz val="10"/>
        <color theme="9"/>
        <rFont val="ＭＳ Ｐゴシック"/>
        <family val="3"/>
        <charset val="128"/>
      </rPr>
      <t>（申請地域）の科学委員会には、</t>
    </r>
    <r>
      <rPr>
        <sz val="10"/>
        <color theme="9"/>
        <rFont val="Arial"/>
        <family val="2"/>
      </rPr>
      <t>UGGp</t>
    </r>
    <r>
      <rPr>
        <sz val="10"/>
        <color theme="9"/>
        <rFont val="ＭＳ Ｐゴシック"/>
        <family val="3"/>
        <charset val="128"/>
      </rPr>
      <t>（申請地域）内の先住民社会の専門家が含まれていますか？</t>
    </r>
    <rPh sb="29" eb="30">
      <t>ない</t>
    </rPh>
    <phoneticPr fontId="10" type="noConversion"/>
  </si>
  <si>
    <r>
      <t>UGGp</t>
    </r>
    <r>
      <rPr>
        <sz val="10"/>
        <color theme="9"/>
        <rFont val="ＭＳ Ｐゴシック"/>
        <family val="3"/>
        <charset val="128"/>
      </rPr>
      <t>（申請地域）は、この共同プロジェクトの枠組みにおいて、行動と実行のための年間計画を定めていますか？</t>
    </r>
    <rPh sb="34" eb="36">
      <t>じっこう</t>
    </rPh>
    <phoneticPr fontId="10" type="noConversion"/>
  </si>
  <si>
    <t>国内にジオパーク委員会がある場合、積極的に関わっていますか？</t>
    <rPh sb="8" eb="11">
      <t>ｲｲﾝｶｲ</t>
    </rPh>
    <rPh sb="21" eb="22">
      <t>ｶｶ</t>
    </rPh>
    <phoneticPr fontId="10" type="noConversion"/>
  </si>
  <si>
    <r>
      <rPr>
        <sz val="10"/>
        <color theme="9"/>
        <rFont val="ＭＳ Ｐゴシック"/>
        <family val="3"/>
        <charset val="128"/>
      </rPr>
      <t>もし違法な鉱山や採石場が</t>
    </r>
    <r>
      <rPr>
        <sz val="10"/>
        <color theme="9"/>
        <rFont val="Arial"/>
        <family val="2"/>
      </rPr>
      <t>UGGp</t>
    </r>
    <r>
      <rPr>
        <sz val="10"/>
        <color theme="9"/>
        <rFont val="ＭＳ Ｐゴシック"/>
        <family val="3"/>
        <charset val="128"/>
      </rPr>
      <t>（申請地域）内に存在するのであれば、</t>
    </r>
    <r>
      <rPr>
        <sz val="10"/>
        <color theme="9"/>
        <rFont val="Arial"/>
        <family val="2"/>
      </rPr>
      <t>UGGp</t>
    </r>
    <r>
      <rPr>
        <sz val="10"/>
        <color theme="9"/>
        <rFont val="ＭＳ Ｐゴシック"/>
        <family val="3"/>
        <charset val="128"/>
      </rPr>
      <t>（申請地域）は、地質遺産の価値や鉱山・採石場に関する地元の規制について、住民向け説明会を開いていますか？</t>
    </r>
    <phoneticPr fontId="10" type="noConversion"/>
  </si>
  <si>
    <r>
      <t>UGGp</t>
    </r>
    <r>
      <rPr>
        <sz val="10"/>
        <color theme="9"/>
        <rFont val="ＭＳ Ｐゴシック"/>
        <family val="3"/>
        <charset val="128"/>
      </rPr>
      <t>（申請地域）のサイトまたは近くで、化石・鉱物・磨かれた岩石・装飾用の岩石は売られていますか（例えば博物館内、観光オフィスなど.)？</t>
    </r>
    <rPh sb="50" eb="51">
      <t>たと</t>
    </rPh>
    <rPh sb="53" eb="56">
      <t>はくぶつかん</t>
    </rPh>
    <rPh sb="56" eb="57">
      <t>ない</t>
    </rPh>
    <rPh sb="58" eb="60">
      <t>ｶﾝｺｳ</t>
    </rPh>
    <phoneticPr fontId="10" type="noConversion"/>
  </si>
  <si>
    <r>
      <rPr>
        <sz val="10"/>
        <color theme="9"/>
        <rFont val="ＭＳ Ｐゴシック"/>
        <family val="3"/>
        <charset val="128"/>
      </rPr>
      <t>これらの地質学的なものが主に化石で構成されている場合、</t>
    </r>
    <r>
      <rPr>
        <sz val="10"/>
        <color theme="9"/>
        <rFont val="Arial"/>
        <family val="2"/>
      </rPr>
      <t>UGGp</t>
    </r>
    <r>
      <rPr>
        <sz val="10"/>
        <color theme="9"/>
        <rFont val="ＭＳ Ｐゴシック"/>
        <family val="3"/>
        <charset val="128"/>
      </rPr>
      <t>（申請地域）は、これらの事業者に対してトレーニングを通じて［技術］移転することができ、これらの商売の経済的代替策として使われ得る、模型製作技術のことを提案していますか？</t>
    </r>
    <rPh sb="17" eb="19">
      <t>ｺｳｾｲ</t>
    </rPh>
    <rPh sb="24" eb="26">
      <t>ﾊﾞｱｲ</t>
    </rPh>
    <rPh sb="106" eb="108">
      <t>ﾃｲｱﾝ</t>
    </rPh>
    <phoneticPr fontId="10" type="noConversion"/>
  </si>
  <si>
    <t>UGGp（申請地域）全域で、濫用や損傷を防ぐため、監視や一般的な（直接的または間接的）規制措置が行われているのを確かめていますか？（詳細を示してください）</t>
    <rPh sb="10" eb="12">
      <t>ぜんいき</t>
    </rPh>
    <rPh sb="25" eb="27">
      <t>ｶﾝｼ</t>
    </rPh>
    <rPh sb="28" eb="30">
      <t>ｲｯﾊﾟﾝ</t>
    </rPh>
    <rPh sb="30" eb="31">
      <t>ﾃｷ</t>
    </rPh>
    <rPh sb="33" eb="35">
      <t>ﾁｮｸｾﾂ</t>
    </rPh>
    <rPh sb="35" eb="36">
      <t>ﾃｷ</t>
    </rPh>
    <rPh sb="39" eb="41">
      <t>ｶﾝｾﾂ</t>
    </rPh>
    <rPh sb="41" eb="42">
      <t>ﾃｷ</t>
    </rPh>
    <rPh sb="43" eb="45">
      <t>ｷｾｲ</t>
    </rPh>
    <rPh sb="45" eb="47">
      <t>ｿﾁ</t>
    </rPh>
    <rPh sb="48" eb="49">
      <t>ｵｺﾅ</t>
    </rPh>
    <rPh sb="56" eb="57">
      <t>ﾀｼ</t>
    </rPh>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</si>
</sst>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Red]0"/>
  </numFmts>
  <fonts count="90">
    <font>
      <sz val="10"/>
      <name val="Arial"/>
      <family val="2"/>
    </font>
    <font>
      <sz val="10"/>
      <name val="Times New Roman"/>
      <family val="1"/>
      <charset val="161"/>
    </font>
    <font>
      <b/>
      <sz val="12"/>
      <name val="Arial"/>
      <family val="2"/>
      <charset val="161"/>
    </font>
    <font>
      <sz val="12"/>
      <name val="Arial"/>
      <family val="2"/>
      <charset val="161"/>
    </font>
    <font>
      <sz val="18"/>
      <color indexed="9"/>
      <name val="Arial"/>
      <family val="2"/>
      <charset val="161"/>
    </font>
    <font>
      <b/>
      <sz val="7"/>
      <name val="Times New Roman"/>
      <family val="1"/>
      <charset val="161"/>
    </font>
    <font>
      <b/>
      <sz val="16"/>
      <name val="Arial"/>
      <family val="2"/>
      <charset val="161"/>
    </font>
    <font>
      <b/>
      <sz val="11"/>
      <color indexed="9"/>
      <name val="Arial"/>
      <family val="2"/>
      <charset val="161"/>
    </font>
    <font>
      <b/>
      <sz val="11"/>
      <name val="Arial"/>
      <family val="2"/>
      <charset val="161"/>
    </font>
    <font>
      <sz val="10"/>
      <name val="Arial"/>
      <family val="2"/>
    </font>
    <font>
      <sz val="8"/>
      <name val="Arial"/>
      <family val="2"/>
      <charset val="161"/>
    </font>
    <font>
      <b/>
      <sz val="12"/>
      <color indexed="9"/>
      <name val="Arial"/>
      <family val="2"/>
      <charset val="161"/>
    </font>
    <font>
      <sz val="11"/>
      <color indexed="9"/>
      <name val="Arial"/>
      <family val="2"/>
      <charset val="161"/>
    </font>
    <font>
      <b/>
      <sz val="14"/>
      <color indexed="9"/>
      <name val="Arial"/>
      <family val="2"/>
      <charset val="161"/>
    </font>
    <font>
      <sz val="11"/>
      <name val="Arial"/>
      <family val="2"/>
      <charset val="161"/>
    </font>
    <font>
      <sz val="10"/>
      <name val="Arial"/>
      <family val="2"/>
    </font>
    <font>
      <sz val="16"/>
      <color indexed="9"/>
      <name val="Arial"/>
      <family val="2"/>
    </font>
    <font>
      <sz val="20"/>
      <color indexed="9"/>
      <name val="Arial"/>
      <family val="2"/>
    </font>
    <font>
      <sz val="10"/>
      <color indexed="10"/>
      <name val="Arial"/>
      <family val="2"/>
      <charset val="161"/>
    </font>
    <font>
      <i/>
      <sz val="10"/>
      <name val="Arial"/>
      <family val="2"/>
    </font>
    <font>
      <sz val="10"/>
      <name val="ArialMT"/>
    </font>
    <font>
      <b/>
      <sz val="10"/>
      <name val="Arial"/>
      <family val="2"/>
    </font>
    <font>
      <sz val="10"/>
      <color indexed="8"/>
      <name val="Arial"/>
      <family val="2"/>
    </font>
    <font>
      <sz val="10"/>
      <color indexed="10"/>
      <name val="ArialMT"/>
    </font>
    <font>
      <sz val="10"/>
      <color indexed="51"/>
      <name val="Arial"/>
      <family val="2"/>
    </font>
    <font>
      <sz val="10"/>
      <color indexed="10"/>
      <name val="Arial"/>
      <family val="2"/>
    </font>
    <font>
      <b/>
      <sz val="12"/>
      <color rgb="FFFF0000"/>
      <name val="Arial"/>
      <family val="2"/>
      <charset val="161"/>
    </font>
    <font>
      <sz val="10"/>
      <color theme="1"/>
      <name val="Arial"/>
      <family val="2"/>
    </font>
    <font>
      <b/>
      <sz val="11"/>
      <color theme="1"/>
      <name val="Arial"/>
      <family val="2"/>
      <charset val="161"/>
    </font>
    <font>
      <b/>
      <sz val="10"/>
      <color theme="0"/>
      <name val="Arial"/>
      <family val="2"/>
    </font>
    <font>
      <b/>
      <sz val="12"/>
      <color theme="1"/>
      <name val="Arial"/>
      <family val="2"/>
      <charset val="161"/>
    </font>
    <font>
      <sz val="10"/>
      <color rgb="FFFFC000"/>
      <name val="Arial"/>
      <family val="2"/>
    </font>
    <font>
      <sz val="10"/>
      <color rgb="FF000000"/>
      <name val="Arial"/>
      <family val="2"/>
    </font>
    <font>
      <b/>
      <sz val="12"/>
      <name val="Arial"/>
      <family val="2"/>
    </font>
    <font>
      <b/>
      <sz val="14"/>
      <name val="Arial"/>
      <family val="2"/>
    </font>
    <font>
      <b/>
      <sz val="16"/>
      <name val="Arial"/>
      <family val="2"/>
    </font>
    <font>
      <b/>
      <sz val="11"/>
      <name val="Arial"/>
      <family val="2"/>
    </font>
    <font>
      <sz val="10"/>
      <color rgb="FFFF0000"/>
      <name val="Arial"/>
      <family val="2"/>
    </font>
    <font>
      <sz val="12"/>
      <name val="Arial"/>
      <family val="2"/>
    </font>
    <font>
      <b/>
      <sz val="11"/>
      <color theme="0"/>
      <name val="Arial"/>
      <family val="2"/>
    </font>
    <font>
      <b/>
      <sz val="14"/>
      <color theme="1"/>
      <name val="Arial"/>
      <family val="2"/>
    </font>
    <font>
      <sz val="14"/>
      <color theme="1"/>
      <name val="Arial"/>
      <family val="2"/>
    </font>
    <font>
      <b/>
      <sz val="16"/>
      <color theme="1"/>
      <name val="Arial"/>
      <family val="2"/>
    </font>
    <font>
      <b/>
      <sz val="11"/>
      <color indexed="9"/>
      <name val="Arial"/>
      <family val="2"/>
    </font>
    <font>
      <b/>
      <sz val="11"/>
      <color theme="1"/>
      <name val="Arial"/>
      <family val="2"/>
    </font>
    <font>
      <b/>
      <sz val="11"/>
      <color indexed="8"/>
      <name val="Arial"/>
      <family val="2"/>
    </font>
    <font>
      <b/>
      <sz val="12"/>
      <color indexed="9"/>
      <name val="Arial"/>
      <family val="2"/>
    </font>
    <font>
      <b/>
      <sz val="11"/>
      <color theme="9"/>
      <name val="Arial"/>
      <family val="2"/>
    </font>
    <font>
      <b/>
      <sz val="12"/>
      <color theme="1"/>
      <name val="Arial"/>
      <family val="2"/>
    </font>
    <font>
      <b/>
      <u/>
      <sz val="12"/>
      <color theme="1"/>
      <name val="Arial"/>
      <family val="2"/>
    </font>
    <font>
      <sz val="11"/>
      <color rgb="FFFF0000"/>
      <name val="Arial"/>
      <family val="2"/>
    </font>
    <font>
      <sz val="11"/>
      <name val="Arial"/>
      <family val="2"/>
    </font>
    <font>
      <sz val="20"/>
      <color indexed="9"/>
      <name val="ＭＳ Ｐゴシック"/>
      <family val="3"/>
      <charset val="128"/>
    </font>
    <font>
      <sz val="18"/>
      <color indexed="9"/>
      <name val="ＭＳ Ｐゴシック"/>
      <family val="3"/>
      <charset val="128"/>
    </font>
    <font>
      <b/>
      <sz val="12"/>
      <name val="ＭＳ Ｐゴシック"/>
      <family val="3"/>
      <charset val="128"/>
    </font>
    <font>
      <sz val="12"/>
      <name val="ＭＳ Ｐゴシック"/>
      <family val="3"/>
      <charset val="128"/>
    </font>
    <font>
      <b/>
      <sz val="12"/>
      <color indexed="9"/>
      <name val="ＭＳ Ｐゴシック"/>
      <family val="3"/>
      <charset val="128"/>
    </font>
    <font>
      <b/>
      <sz val="14"/>
      <color theme="1"/>
      <name val="ＭＳ Ｐゴシック"/>
      <family val="3"/>
      <charset val="128"/>
    </font>
    <font>
      <b/>
      <sz val="11"/>
      <color theme="1"/>
      <name val="ＭＳ Ｐゴシック"/>
      <family val="3"/>
      <charset val="128"/>
    </font>
    <font>
      <b/>
      <sz val="11"/>
      <color indexed="9"/>
      <name val="ＭＳ Ｐゴシック"/>
      <family val="3"/>
      <charset val="128"/>
    </font>
    <font>
      <b/>
      <sz val="10"/>
      <name val="ＭＳ Ｐゴシック"/>
      <family val="3"/>
      <charset val="128"/>
    </font>
    <font>
      <sz val="10"/>
      <name val="ＭＳ Ｐゴシック"/>
      <family val="3"/>
      <charset val="128"/>
    </font>
    <font>
      <sz val="10"/>
      <color theme="1"/>
      <name val="ＭＳ Ｐゴシック"/>
      <family val="3"/>
      <charset val="128"/>
    </font>
    <font>
      <sz val="10"/>
      <color rgb="FFFF0000"/>
      <name val="ＭＳ Ｐゴシック"/>
      <family val="3"/>
      <charset val="128"/>
    </font>
    <font>
      <b/>
      <sz val="11"/>
      <name val="ＭＳ Ｐゴシック"/>
      <family val="3"/>
      <charset val="128"/>
    </font>
    <font>
      <sz val="10"/>
      <color rgb="FFFFC000"/>
      <name val="ＭＳ Ｐゴシック"/>
      <family val="3"/>
      <charset val="128"/>
    </font>
    <font>
      <i/>
      <sz val="10"/>
      <name val="ＭＳ Ｐゴシック"/>
      <family val="3"/>
      <charset val="128"/>
    </font>
    <font>
      <b/>
      <sz val="16"/>
      <color theme="1"/>
      <name val="ＭＳ Ｐゴシック"/>
      <family val="3"/>
      <charset val="128"/>
    </font>
    <font>
      <sz val="10"/>
      <name val="Arial"/>
      <family val="2"/>
      <charset val="1"/>
    </font>
    <font>
      <b/>
      <sz val="11"/>
      <color indexed="9"/>
      <name val="DejaVu Sans"/>
      <family val="2"/>
    </font>
    <font>
      <b/>
      <sz val="16"/>
      <name val="ＭＳ Ｐゴシック"/>
      <family val="3"/>
      <charset val="128"/>
    </font>
    <font>
      <b/>
      <sz val="12"/>
      <color theme="0"/>
      <name val="ＭＳ Ｐゴシック"/>
      <family val="3"/>
      <charset val="128"/>
    </font>
    <font>
      <b/>
      <sz val="12"/>
      <color theme="0"/>
      <name val="Arial"/>
      <family val="2"/>
      <charset val="161"/>
    </font>
    <font>
      <b/>
      <sz val="12"/>
      <color theme="0"/>
      <name val="Arial"/>
      <family val="2"/>
    </font>
    <font>
      <sz val="11"/>
      <name val="ＭＳ Ｐゴシック"/>
      <family val="3"/>
      <charset val="128"/>
    </font>
    <font>
      <b/>
      <sz val="14"/>
      <color theme="9"/>
      <name val="ＭＳ Ｐゴシック"/>
      <family val="3"/>
      <charset val="128"/>
    </font>
    <font>
      <b/>
      <sz val="14"/>
      <color theme="9"/>
      <name val="Arial"/>
      <family val="2"/>
    </font>
    <font>
      <b/>
      <sz val="12"/>
      <color theme="9"/>
      <name val="ＭＳ Ｐゴシック"/>
      <family val="3"/>
      <charset val="128"/>
    </font>
    <font>
      <b/>
      <sz val="12"/>
      <color theme="9"/>
      <name val="Arial"/>
      <family val="2"/>
      <charset val="161"/>
    </font>
    <font>
      <sz val="12"/>
      <color theme="9"/>
      <name val="ＭＳ Ｐゴシック"/>
      <family val="3"/>
      <charset val="128"/>
    </font>
    <font>
      <b/>
      <sz val="12"/>
      <color theme="9"/>
      <name val="Arial"/>
      <family val="2"/>
    </font>
    <font>
      <b/>
      <u/>
      <sz val="12"/>
      <color theme="9"/>
      <name val="Arial"/>
      <family val="2"/>
    </font>
    <font>
      <b/>
      <u/>
      <sz val="12"/>
      <color theme="9"/>
      <name val="ＭＳ Ｐゴシック"/>
      <family val="3"/>
      <charset val="128"/>
    </font>
    <font>
      <sz val="10"/>
      <color theme="9"/>
      <name val="Arial"/>
      <family val="2"/>
    </font>
    <font>
      <sz val="10"/>
      <color theme="9"/>
      <name val="ＭＳ Ｐゴシック"/>
      <family val="3"/>
      <charset val="128"/>
    </font>
    <font>
      <sz val="10"/>
      <color theme="9"/>
      <name val="Arial"/>
      <family val="3"/>
      <charset val="128"/>
    </font>
    <font>
      <sz val="10"/>
      <color rgb="FF0070C0"/>
      <name val="ＭＳ Ｐゴシック"/>
      <family val="3"/>
      <charset val="128"/>
    </font>
    <font>
      <sz val="10"/>
      <color theme="9"/>
      <name val="ＭＳ Ｐゴシック"/>
      <family val="2"/>
      <charset val="128"/>
    </font>
    <font>
      <sz val="10"/>
      <color theme="9"/>
      <name val="Yu Gothic"/>
      <family val="2"/>
      <charset val="128"/>
    </font>
    <font>
      <sz val="10"/>
      <color theme="9"/>
      <name val="Arial"/>
      <family val="3"/>
    </font>
  </fonts>
  <fills count="18">
    <fill>
      <patternFill patternType="none"/>
    </fill>
    <fill>
      <patternFill patternType="gray125"/>
    </fill>
    <fill>
      <patternFill patternType="lightTrellis">
        <bgColor indexed="22"/>
      </patternFill>
    </fill>
    <fill>
      <patternFill patternType="solid">
        <fgColor indexed="9"/>
        <bgColor indexed="64"/>
      </patternFill>
    </fill>
    <fill>
      <patternFill patternType="solid">
        <fgColor indexed="23"/>
        <bgColor indexed="64"/>
      </patternFill>
    </fill>
    <fill>
      <patternFill patternType="solid">
        <fgColor rgb="FFFFFFCC"/>
      </patternFill>
    </fill>
    <fill>
      <patternFill patternType="solid">
        <fgColor theme="1"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249977111117893"/>
        <bgColor indexed="64"/>
      </patternFill>
    </fill>
    <fill>
      <patternFill patternType="lightTrellis">
        <bgColor theme="3" tint="-0.249977111117893"/>
      </patternFill>
    </fill>
    <fill>
      <patternFill patternType="solid">
        <fgColor theme="3" tint="0.79998168889431442"/>
        <bgColor indexed="64"/>
      </patternFill>
    </fill>
    <fill>
      <patternFill patternType="solid">
        <fgColor theme="4" tint="0.59999389629810485"/>
        <bgColor indexed="64"/>
      </patternFill>
    </fill>
    <fill>
      <patternFill patternType="solid">
        <fgColor theme="3"/>
        <bgColor indexed="64"/>
      </patternFill>
    </fill>
    <fill>
      <patternFill patternType="lightTrellis">
        <bgColor theme="3"/>
      </patternFill>
    </fill>
    <fill>
      <patternFill patternType="solid">
        <fgColor indexed="43"/>
        <bgColor indexed="26"/>
      </patternFill>
    </fill>
    <fill>
      <patternFill patternType="solid">
        <fgColor indexed="23"/>
        <bgColor indexed="54"/>
      </patternFill>
    </fill>
    <fill>
      <patternFill patternType="solid">
        <fgColor theme="0"/>
        <bgColor indexed="5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medium">
        <color indexed="64"/>
      </left>
      <right/>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64"/>
      </right>
      <top/>
      <bottom style="thin">
        <color indexed="8"/>
      </bottom>
      <diagonal/>
    </border>
    <border>
      <left style="thin">
        <color indexed="64"/>
      </left>
      <right style="thin">
        <color indexed="64"/>
      </right>
      <top/>
      <bottom style="thin">
        <color indexed="8"/>
      </bottom>
      <diagonal/>
    </border>
    <border>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diagonal/>
    </border>
    <border>
      <left style="thin">
        <color indexed="8"/>
      </left>
      <right/>
      <top style="thin">
        <color indexed="8"/>
      </top>
      <bottom/>
      <diagonal/>
    </border>
  </borders>
  <cellStyleXfs count="6">
    <xf numFmtId="0" fontId="0" fillId="0" borderId="0"/>
    <xf numFmtId="0" fontId="15" fillId="5" borderId="16" applyNumberFormat="0" applyFont="0" applyAlignment="0" applyProtection="0"/>
    <xf numFmtId="0" fontId="68" fillId="0" borderId="0"/>
    <xf numFmtId="0" fontId="68" fillId="15" borderId="18" applyProtection="0"/>
    <xf numFmtId="0" fontId="9" fillId="15" borderId="18" applyProtection="0"/>
    <xf numFmtId="0" fontId="9" fillId="5" borderId="16" applyNumberFormat="0" applyFont="0" applyAlignment="0" applyProtection="0"/>
  </cellStyleXfs>
  <cellXfs count="915">
    <xf numFmtId="0" fontId="0" fillId="0" borderId="0" xfId="0"/>
    <xf numFmtId="0" fontId="2" fillId="3" borderId="3" xfId="0" applyFont="1" applyFill="1" applyBorder="1" applyAlignment="1" applyProtection="1">
      <alignment horizontal="center" vertical="center" wrapText="1"/>
      <protection locked="0"/>
    </xf>
    <xf numFmtId="0" fontId="0" fillId="0" borderId="0" xfId="0" applyAlignment="1" applyProtection="1">
      <alignment vertical="center"/>
      <protection locked="0"/>
    </xf>
    <xf numFmtId="0" fontId="0" fillId="0" borderId="0" xfId="0" applyAlignment="1" applyProtection="1">
      <alignment horizontal="right" vertical="center"/>
      <protection locked="0"/>
    </xf>
    <xf numFmtId="0" fontId="2" fillId="3" borderId="3" xfId="0" applyFont="1" applyFill="1" applyBorder="1" applyAlignment="1">
      <alignment vertical="center" wrapText="1"/>
    </xf>
    <xf numFmtId="0" fontId="3" fillId="3" borderId="4" xfId="0" applyFont="1" applyFill="1" applyBorder="1" applyAlignment="1" applyProtection="1">
      <alignment vertical="center" wrapText="1"/>
      <protection locked="0"/>
    </xf>
    <xf numFmtId="0" fontId="8" fillId="3" borderId="3" xfId="0" applyFont="1" applyFill="1" applyBorder="1" applyAlignment="1">
      <alignment vertical="center" wrapText="1"/>
    </xf>
    <xf numFmtId="0" fontId="2" fillId="0" borderId="3" xfId="0" applyFont="1" applyBorder="1" applyAlignment="1">
      <alignment vertical="center" wrapText="1"/>
    </xf>
    <xf numFmtId="0" fontId="3" fillId="0" borderId="0" xfId="0" applyFont="1" applyAlignment="1" applyProtection="1">
      <alignment horizontal="left" vertical="center"/>
      <protection locked="0"/>
    </xf>
    <xf numFmtId="0" fontId="1" fillId="0" borderId="0" xfId="0" applyFont="1" applyAlignment="1">
      <alignment vertical="center" wrapText="1"/>
    </xf>
    <xf numFmtId="0" fontId="0" fillId="0" borderId="0" xfId="0" applyAlignment="1">
      <alignment vertical="center"/>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vertical="center" wrapText="1"/>
    </xf>
    <xf numFmtId="0" fontId="11" fillId="4"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3" borderId="3" xfId="0" applyFont="1" applyFill="1" applyBorder="1" applyAlignment="1">
      <alignment vertical="center" wrapText="1"/>
    </xf>
    <xf numFmtId="0" fontId="2" fillId="0" borderId="0" xfId="0" applyFont="1" applyAlignment="1">
      <alignment horizontal="center" vertical="center"/>
    </xf>
    <xf numFmtId="0" fontId="0" fillId="0" borderId="3" xfId="0" applyBorder="1" applyAlignment="1">
      <alignment horizontal="right" vertical="center"/>
    </xf>
    <xf numFmtId="0" fontId="8" fillId="3" borderId="6" xfId="0" applyFont="1" applyFill="1" applyBorder="1" applyAlignment="1">
      <alignment vertical="center" wrapText="1"/>
    </xf>
    <xf numFmtId="0" fontId="2" fillId="0" borderId="0" xfId="0" applyFont="1" applyAlignment="1">
      <alignment horizontal="left" vertical="center"/>
    </xf>
    <xf numFmtId="0" fontId="19" fillId="0" borderId="0" xfId="0" applyFont="1" applyAlignment="1">
      <alignment horizontal="right" vertical="center"/>
    </xf>
    <xf numFmtId="1" fontId="14" fillId="3" borderId="3" xfId="0" applyNumberFormat="1" applyFont="1" applyFill="1" applyBorder="1" applyAlignment="1" applyProtection="1">
      <alignment vertical="center" wrapText="1"/>
      <protection locked="0"/>
    </xf>
    <xf numFmtId="1" fontId="9" fillId="3" borderId="3" xfId="0" applyNumberFormat="1" applyFont="1" applyFill="1" applyBorder="1" applyAlignment="1" applyProtection="1">
      <alignment vertical="center" wrapText="1"/>
      <protection locked="0"/>
    </xf>
    <xf numFmtId="1" fontId="9" fillId="3" borderId="2" xfId="0" applyNumberFormat="1" applyFont="1" applyFill="1" applyBorder="1" applyAlignment="1" applyProtection="1">
      <alignment vertical="center" wrapText="1"/>
      <protection locked="0"/>
    </xf>
    <xf numFmtId="0" fontId="9" fillId="3" borderId="0" xfId="0" applyFont="1" applyFill="1" applyAlignment="1">
      <alignment horizontal="left" vertical="center" wrapText="1"/>
    </xf>
    <xf numFmtId="0" fontId="11" fillId="0" borderId="0" xfId="0" applyFont="1" applyAlignment="1">
      <alignment horizontal="center" vertical="center" wrapText="1"/>
    </xf>
    <xf numFmtId="0" fontId="0" fillId="3" borderId="3" xfId="0" applyFill="1" applyBorder="1" applyAlignment="1">
      <alignment horizontal="right" vertical="center" wrapText="1"/>
    </xf>
    <xf numFmtId="0" fontId="0" fillId="0" borderId="3" xfId="0" applyBorder="1" applyAlignment="1">
      <alignment horizontal="right" vertical="center" wrapText="1"/>
    </xf>
    <xf numFmtId="0" fontId="0" fillId="3" borderId="2" xfId="0" applyFill="1" applyBorder="1" applyAlignment="1">
      <alignment horizontal="right" vertical="center" wrapText="1"/>
    </xf>
    <xf numFmtId="0" fontId="2" fillId="3" borderId="1" xfId="0" applyFont="1" applyFill="1" applyBorder="1" applyAlignment="1">
      <alignment vertical="center" wrapText="1"/>
    </xf>
    <xf numFmtId="1" fontId="2" fillId="3" borderId="3" xfId="0" applyNumberFormat="1" applyFont="1" applyFill="1" applyBorder="1" applyAlignment="1">
      <alignment vertical="center" wrapText="1"/>
    </xf>
    <xf numFmtId="0" fontId="0" fillId="3" borderId="9" xfId="0" applyFill="1" applyBorder="1" applyAlignment="1">
      <alignment horizontal="right" vertical="center" wrapText="1"/>
    </xf>
    <xf numFmtId="1" fontId="9" fillId="3" borderId="9" xfId="0" applyNumberFormat="1" applyFont="1" applyFill="1" applyBorder="1" applyAlignment="1" applyProtection="1">
      <alignment vertical="center" wrapText="1"/>
      <protection locked="0"/>
    </xf>
    <xf numFmtId="0" fontId="11" fillId="4" borderId="5" xfId="0" applyFont="1" applyFill="1" applyBorder="1" applyAlignment="1">
      <alignment horizontal="center" vertical="center" wrapText="1"/>
    </xf>
    <xf numFmtId="0" fontId="2" fillId="3" borderId="6" xfId="0" applyFont="1" applyFill="1" applyBorder="1" applyAlignment="1">
      <alignment vertical="center" wrapText="1"/>
    </xf>
    <xf numFmtId="0" fontId="21" fillId="0" borderId="3" xfId="0" applyFont="1" applyBorder="1" applyAlignment="1">
      <alignment horizontal="right" vertical="center"/>
    </xf>
    <xf numFmtId="0" fontId="8" fillId="3" borderId="3" xfId="0" applyFont="1" applyFill="1" applyBorder="1" applyAlignment="1">
      <alignment horizontal="right" vertical="center" wrapText="1"/>
    </xf>
    <xf numFmtId="0" fontId="3" fillId="11" borderId="3" xfId="0" applyFont="1" applyFill="1" applyBorder="1" applyAlignment="1">
      <alignment vertical="center" wrapText="1"/>
    </xf>
    <xf numFmtId="0" fontId="7" fillId="11" borderId="3" xfId="0" applyFont="1" applyFill="1" applyBorder="1" applyAlignment="1">
      <alignment horizontal="right" vertical="center"/>
    </xf>
    <xf numFmtId="0" fontId="2" fillId="11" borderId="3" xfId="0" applyFont="1" applyFill="1" applyBorder="1" applyAlignment="1">
      <alignment horizontal="center" vertical="center" wrapText="1"/>
    </xf>
    <xf numFmtId="0" fontId="0" fillId="11" borderId="7" xfId="0" applyFill="1" applyBorder="1" applyAlignment="1">
      <alignment horizontal="left" vertical="center" wrapText="1"/>
    </xf>
    <xf numFmtId="0" fontId="0" fillId="11" borderId="2" xfId="0" applyFill="1" applyBorder="1" applyAlignment="1">
      <alignment horizontal="left" vertical="center" wrapText="1"/>
    </xf>
    <xf numFmtId="0" fontId="27" fillId="11" borderId="7" xfId="0" applyFont="1" applyFill="1" applyBorder="1" applyAlignment="1">
      <alignment horizontal="left" vertical="center" wrapText="1"/>
    </xf>
    <xf numFmtId="0" fontId="2" fillId="14" borderId="7" xfId="0" applyFont="1" applyFill="1" applyBorder="1" applyAlignment="1">
      <alignment vertical="center" wrapText="1"/>
    </xf>
    <xf numFmtId="0" fontId="2" fillId="14" borderId="12" xfId="0" applyFont="1" applyFill="1" applyBorder="1" applyAlignment="1">
      <alignment vertical="center" wrapText="1"/>
    </xf>
    <xf numFmtId="0" fontId="0" fillId="3" borderId="7" xfId="0" applyFill="1" applyBorder="1" applyAlignment="1">
      <alignment horizontal="left" vertical="center" wrapText="1"/>
    </xf>
    <xf numFmtId="0" fontId="0" fillId="3" borderId="1" xfId="0" applyFill="1" applyBorder="1" applyAlignment="1">
      <alignment horizontal="left" vertical="center" wrapText="1"/>
    </xf>
    <xf numFmtId="0" fontId="9" fillId="3" borderId="7" xfId="0" applyFont="1" applyFill="1" applyBorder="1" applyAlignment="1">
      <alignment horizontal="left" vertical="center" wrapText="1"/>
    </xf>
    <xf numFmtId="0" fontId="21" fillId="8" borderId="7" xfId="0" applyFont="1" applyFill="1" applyBorder="1" applyAlignment="1">
      <alignment horizontal="right" vertical="center"/>
    </xf>
    <xf numFmtId="0" fontId="0" fillId="12" borderId="7" xfId="0" applyFill="1" applyBorder="1" applyAlignment="1">
      <alignment horizontal="center" vertical="center"/>
    </xf>
    <xf numFmtId="0" fontId="21" fillId="11" borderId="3" xfId="0" applyFont="1" applyFill="1" applyBorder="1" applyAlignment="1">
      <alignment horizontal="right" vertical="center" wrapText="1"/>
    </xf>
    <xf numFmtId="0" fontId="27" fillId="11" borderId="7" xfId="0" applyFont="1" applyFill="1" applyBorder="1" applyAlignment="1">
      <alignment vertical="center" wrapText="1"/>
    </xf>
    <xf numFmtId="0" fontId="28" fillId="11" borderId="3" xfId="0" applyFont="1" applyFill="1" applyBorder="1" applyAlignment="1">
      <alignment horizontal="right" vertical="center" wrapText="1"/>
    </xf>
    <xf numFmtId="0" fontId="28" fillId="11" borderId="2" xfId="0" applyFont="1" applyFill="1" applyBorder="1" applyAlignment="1">
      <alignment horizontal="right" vertical="center" wrapText="1"/>
    </xf>
    <xf numFmtId="0" fontId="7" fillId="11" borderId="1" xfId="0" applyFont="1" applyFill="1" applyBorder="1" applyAlignment="1">
      <alignment vertical="center" wrapText="1"/>
    </xf>
    <xf numFmtId="0" fontId="12" fillId="11" borderId="7" xfId="0" applyFont="1" applyFill="1" applyBorder="1" applyAlignment="1">
      <alignment vertical="center" wrapText="1"/>
    </xf>
    <xf numFmtId="0" fontId="12" fillId="11" borderId="2" xfId="0" applyFont="1" applyFill="1" applyBorder="1" applyAlignment="1">
      <alignment vertical="center" wrapText="1"/>
    </xf>
    <xf numFmtId="0" fontId="7" fillId="11" borderId="7" xfId="0" applyFont="1" applyFill="1" applyBorder="1" applyAlignment="1">
      <alignment vertical="center" wrapText="1"/>
    </xf>
    <xf numFmtId="0" fontId="7" fillId="11" borderId="2" xfId="0" applyFont="1" applyFill="1" applyBorder="1" applyAlignment="1">
      <alignment vertical="center" wrapText="1"/>
    </xf>
    <xf numFmtId="0" fontId="2" fillId="3" borderId="3" xfId="0" applyFont="1" applyFill="1" applyBorder="1" applyAlignment="1">
      <alignment horizontal="right" vertical="center" wrapText="1"/>
    </xf>
    <xf numFmtId="0" fontId="8" fillId="3" borderId="2" xfId="0" applyFont="1" applyFill="1" applyBorder="1" applyAlignment="1">
      <alignment horizontal="right" vertical="center" wrapText="1"/>
    </xf>
    <xf numFmtId="0" fontId="7" fillId="11" borderId="3" xfId="0" applyFont="1" applyFill="1" applyBorder="1" applyAlignment="1">
      <alignment vertical="center" wrapText="1"/>
    </xf>
    <xf numFmtId="0" fontId="28" fillId="12" borderId="3" xfId="0" applyFont="1" applyFill="1" applyBorder="1" applyAlignment="1">
      <alignment horizontal="right" vertical="center" wrapText="1"/>
    </xf>
    <xf numFmtId="0" fontId="21" fillId="12" borderId="3" xfId="0" applyFont="1" applyFill="1" applyBorder="1" applyAlignment="1">
      <alignment horizontal="right" vertical="center"/>
    </xf>
    <xf numFmtId="0" fontId="8" fillId="12" borderId="3" xfId="0" applyFont="1" applyFill="1" applyBorder="1" applyAlignment="1">
      <alignment horizontal="right" vertical="center"/>
    </xf>
    <xf numFmtId="0" fontId="21" fillId="11" borderId="2" xfId="0" applyFont="1" applyFill="1" applyBorder="1" applyAlignment="1">
      <alignment horizontal="right" vertical="center" wrapText="1"/>
    </xf>
    <xf numFmtId="0" fontId="21" fillId="11" borderId="8" xfId="0" applyFont="1" applyFill="1" applyBorder="1" applyAlignment="1">
      <alignment horizontal="right" vertical="center" wrapText="1"/>
    </xf>
    <xf numFmtId="0" fontId="21" fillId="11" borderId="5" xfId="0" applyFont="1" applyFill="1" applyBorder="1" applyAlignment="1">
      <alignment horizontal="right" vertical="center" wrapText="1"/>
    </xf>
    <xf numFmtId="0" fontId="28" fillId="12" borderId="1" xfId="0" applyFont="1" applyFill="1" applyBorder="1" applyAlignment="1">
      <alignment horizontal="left" vertical="center" wrapText="1"/>
    </xf>
    <xf numFmtId="0" fontId="28" fillId="12" borderId="7" xfId="0" applyFont="1" applyFill="1" applyBorder="1" applyAlignment="1">
      <alignment horizontal="left" vertical="center" wrapText="1"/>
    </xf>
    <xf numFmtId="0" fontId="8" fillId="0" borderId="2" xfId="0" applyFont="1" applyBorder="1" applyAlignment="1">
      <alignment horizontal="right" vertical="center" wrapText="1"/>
    </xf>
    <xf numFmtId="0" fontId="2" fillId="11" borderId="3" xfId="0" applyFont="1" applyFill="1" applyBorder="1" applyAlignment="1">
      <alignment horizontal="right" vertical="center" wrapText="1"/>
    </xf>
    <xf numFmtId="0" fontId="0" fillId="11" borderId="0" xfId="0" applyFill="1" applyAlignment="1" applyProtection="1">
      <alignment vertical="center"/>
      <protection locked="0"/>
    </xf>
    <xf numFmtId="0" fontId="28" fillId="11" borderId="3" xfId="0" applyFont="1" applyFill="1" applyBorder="1" applyAlignment="1">
      <alignment vertical="center" wrapText="1"/>
    </xf>
    <xf numFmtId="0" fontId="28" fillId="11" borderId="7" xfId="0" applyFont="1" applyFill="1" applyBorder="1" applyAlignment="1">
      <alignment horizontal="center" vertical="center" wrapText="1"/>
    </xf>
    <xf numFmtId="0" fontId="21" fillId="0" borderId="3" xfId="0" applyFont="1" applyBorder="1" applyAlignment="1">
      <alignment horizontal="left"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8" fillId="11" borderId="2" xfId="0" applyFont="1" applyFill="1" applyBorder="1" applyAlignment="1">
      <alignment horizontal="center" vertical="center" wrapText="1"/>
    </xf>
    <xf numFmtId="0" fontId="28" fillId="11" borderId="3"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38" fillId="11" borderId="3" xfId="0" applyFont="1" applyFill="1" applyBorder="1" applyAlignment="1">
      <alignment vertical="center" wrapText="1"/>
    </xf>
    <xf numFmtId="0" fontId="2" fillId="3" borderId="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0" fillId="0" borderId="7" xfId="0" applyBorder="1" applyAlignment="1">
      <alignment horizontal="left" vertical="center"/>
    </xf>
    <xf numFmtId="0" fontId="0" fillId="0" borderId="2" xfId="0" applyBorder="1" applyAlignment="1">
      <alignment horizontal="left" vertical="center"/>
    </xf>
    <xf numFmtId="0" fontId="21" fillId="11" borderId="1" xfId="0" applyFont="1" applyFill="1" applyBorder="1" applyAlignment="1">
      <alignment horizontal="left" vertical="center" wrapText="1"/>
    </xf>
    <xf numFmtId="0" fontId="14" fillId="0" borderId="11" xfId="0" applyFont="1" applyBorder="1" applyAlignment="1">
      <alignment vertical="center" wrapText="1"/>
    </xf>
    <xf numFmtId="0" fontId="2" fillId="3" borderId="5"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10" borderId="0" xfId="0" applyFont="1" applyFill="1" applyAlignment="1">
      <alignment horizontal="center" vertical="center" wrapText="1"/>
    </xf>
    <xf numFmtId="0" fontId="43" fillId="11" borderId="3" xfId="0" applyFont="1" applyFill="1" applyBorder="1" applyAlignment="1">
      <alignment horizontal="right" vertical="center"/>
    </xf>
    <xf numFmtId="0" fontId="0" fillId="7" borderId="0" xfId="0" applyFill="1" applyAlignment="1" applyProtection="1">
      <alignment vertical="center"/>
      <protection locked="0"/>
    </xf>
    <xf numFmtId="0" fontId="33" fillId="3" borderId="3" xfId="0" applyFont="1" applyFill="1" applyBorder="1" applyAlignment="1">
      <alignment vertical="center" wrapText="1"/>
    </xf>
    <xf numFmtId="0" fontId="36" fillId="0" borderId="3" xfId="0" applyFont="1" applyBorder="1" applyAlignment="1">
      <alignment horizontal="left" vertical="center" wrapText="1"/>
    </xf>
    <xf numFmtId="0" fontId="33" fillId="10" borderId="3" xfId="0" applyFont="1" applyFill="1" applyBorder="1" applyAlignment="1">
      <alignment vertical="center" wrapText="1"/>
    </xf>
    <xf numFmtId="0" fontId="0" fillId="6" borderId="0" xfId="0" applyFill="1" applyAlignment="1" applyProtection="1">
      <alignment vertical="center"/>
      <protection locked="0"/>
    </xf>
    <xf numFmtId="0" fontId="44" fillId="11" borderId="1" xfId="0" applyFont="1" applyFill="1" applyBorder="1" applyAlignment="1">
      <alignment vertical="center" wrapText="1"/>
    </xf>
    <xf numFmtId="0" fontId="44" fillId="11" borderId="7" xfId="0" applyFont="1" applyFill="1" applyBorder="1" applyAlignment="1">
      <alignment vertical="center" wrapText="1"/>
    </xf>
    <xf numFmtId="0" fontId="33" fillId="10" borderId="2" xfId="0" applyFont="1" applyFill="1" applyBorder="1" applyAlignment="1">
      <alignment vertical="center" wrapText="1"/>
    </xf>
    <xf numFmtId="0" fontId="44" fillId="8" borderId="4" xfId="0" applyFont="1" applyFill="1" applyBorder="1" applyAlignment="1">
      <alignment horizontal="right" vertical="center"/>
    </xf>
    <xf numFmtId="0" fontId="44" fillId="12" borderId="7" xfId="0" applyFont="1" applyFill="1" applyBorder="1" applyAlignment="1">
      <alignment vertical="center" wrapText="1"/>
    </xf>
    <xf numFmtId="0" fontId="0" fillId="12" borderId="0" xfId="0" applyFill="1" applyAlignment="1" applyProtection="1">
      <alignment vertical="center"/>
      <protection locked="0"/>
    </xf>
    <xf numFmtId="0" fontId="0" fillId="8" borderId="0" xfId="0" applyFill="1" applyAlignment="1" applyProtection="1">
      <alignment vertical="center"/>
      <protection locked="0"/>
    </xf>
    <xf numFmtId="0" fontId="0" fillId="0" borderId="1"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44" fillId="12" borderId="1" xfId="0" applyFont="1" applyFill="1" applyBorder="1" applyAlignment="1">
      <alignment vertical="center" wrapText="1"/>
    </xf>
    <xf numFmtId="0" fontId="0" fillId="0" borderId="0" xfId="0" applyAlignment="1">
      <alignment vertical="center" wrapText="1"/>
    </xf>
    <xf numFmtId="0" fontId="46" fillId="4" borderId="3" xfId="0" applyFont="1" applyFill="1" applyBorder="1" applyAlignment="1">
      <alignment horizontal="center" vertical="center" wrapText="1"/>
    </xf>
    <xf numFmtId="0" fontId="33" fillId="0" borderId="0" xfId="0" applyFont="1" applyAlignment="1">
      <alignment vertical="center"/>
    </xf>
    <xf numFmtId="1" fontId="33" fillId="0" borderId="3" xfId="0" applyNumberFormat="1" applyFont="1" applyBorder="1" applyAlignment="1">
      <alignment vertical="center" wrapText="1"/>
    </xf>
    <xf numFmtId="1" fontId="33" fillId="3" borderId="3" xfId="0" applyNumberFormat="1" applyFont="1" applyFill="1" applyBorder="1" applyAlignment="1">
      <alignment vertical="center" wrapText="1"/>
    </xf>
    <xf numFmtId="1" fontId="0" fillId="3" borderId="3" xfId="0" applyNumberFormat="1" applyFill="1" applyBorder="1" applyAlignment="1" applyProtection="1">
      <alignment vertical="center" wrapText="1"/>
      <protection locked="0"/>
    </xf>
    <xf numFmtId="1" fontId="27" fillId="11" borderId="3" xfId="0" applyNumberFormat="1" applyFont="1" applyFill="1" applyBorder="1" applyAlignment="1">
      <alignment vertical="center" wrapText="1"/>
    </xf>
    <xf numFmtId="1" fontId="21" fillId="3" borderId="3" xfId="0" applyNumberFormat="1" applyFont="1" applyFill="1" applyBorder="1" applyAlignment="1">
      <alignment vertical="center" wrapText="1"/>
    </xf>
    <xf numFmtId="1" fontId="33" fillId="12" borderId="3" xfId="0" applyNumberFormat="1" applyFont="1" applyFill="1" applyBorder="1" applyAlignment="1">
      <alignment vertical="center" wrapText="1"/>
    </xf>
    <xf numFmtId="0" fontId="33" fillId="3" borderId="0" xfId="0" applyFont="1" applyFill="1" applyAlignment="1">
      <alignment horizontal="center" vertical="center" wrapText="1"/>
    </xf>
    <xf numFmtId="0" fontId="0" fillId="0" borderId="4" xfId="0" applyBorder="1" applyAlignment="1">
      <alignment horizontal="right" vertical="center"/>
    </xf>
    <xf numFmtId="0" fontId="33" fillId="10" borderId="14" xfId="0" applyFont="1" applyFill="1" applyBorder="1" applyAlignment="1">
      <alignment vertical="center" wrapText="1"/>
    </xf>
    <xf numFmtId="0" fontId="33" fillId="10" borderId="17" xfId="0" applyFont="1" applyFill="1" applyBorder="1" applyAlignment="1">
      <alignment vertical="center" wrapText="1"/>
    </xf>
    <xf numFmtId="0" fontId="34" fillId="0" borderId="0" xfId="0" applyFont="1" applyAlignment="1">
      <alignment horizontal="center" vertical="center" wrapText="1"/>
    </xf>
    <xf numFmtId="0" fontId="35" fillId="0" borderId="0" xfId="0" applyFont="1" applyAlignment="1">
      <alignment horizontal="center" vertical="center" wrapText="1"/>
    </xf>
    <xf numFmtId="0" fontId="33" fillId="3" borderId="14" xfId="0" applyFont="1" applyFill="1" applyBorder="1" applyAlignment="1">
      <alignment horizontal="center" vertical="center" wrapText="1"/>
    </xf>
    <xf numFmtId="0" fontId="33" fillId="0" borderId="3" xfId="0" applyFont="1" applyBorder="1" applyAlignment="1">
      <alignment vertical="center" wrapText="1"/>
    </xf>
    <xf numFmtId="0" fontId="2" fillId="0" borderId="3" xfId="0" applyFont="1" applyBorder="1" applyAlignment="1">
      <alignment horizontal="right" vertical="center"/>
    </xf>
    <xf numFmtId="0" fontId="2" fillId="3" borderId="0" xfId="0" applyFont="1" applyFill="1" applyAlignment="1">
      <alignment vertical="center" wrapText="1"/>
    </xf>
    <xf numFmtId="0" fontId="2" fillId="0" borderId="0" xfId="0" applyFont="1" applyAlignment="1">
      <alignment horizontal="right" vertical="center"/>
    </xf>
    <xf numFmtId="1" fontId="2" fillId="0" borderId="0" xfId="0" applyNumberFormat="1" applyFont="1" applyAlignment="1">
      <alignment vertical="center" wrapText="1"/>
    </xf>
    <xf numFmtId="1" fontId="0" fillId="0" borderId="0" xfId="0" applyNumberFormat="1" applyAlignment="1">
      <alignment vertical="center"/>
    </xf>
    <xf numFmtId="177" fontId="33" fillId="0" borderId="3" xfId="0" applyNumberFormat="1" applyFont="1" applyBorder="1" applyAlignment="1">
      <alignment vertical="center" wrapText="1"/>
    </xf>
    <xf numFmtId="0" fontId="2" fillId="14" borderId="13" xfId="0" applyFont="1" applyFill="1" applyBorder="1" applyAlignment="1">
      <alignment vertical="center" wrapText="1"/>
    </xf>
    <xf numFmtId="0" fontId="33" fillId="0" borderId="3" xfId="0" applyFont="1" applyBorder="1" applyAlignment="1" applyProtection="1">
      <alignment horizontal="right" vertical="center" wrapText="1"/>
      <protection locked="0"/>
    </xf>
    <xf numFmtId="1" fontId="33" fillId="0" borderId="0" xfId="0" applyNumberFormat="1" applyFont="1" applyAlignment="1">
      <alignment vertical="center"/>
    </xf>
    <xf numFmtId="1" fontId="38" fillId="3" borderId="3" xfId="0" applyNumberFormat="1" applyFont="1" applyFill="1" applyBorder="1" applyAlignment="1">
      <alignment vertical="center" wrapText="1"/>
    </xf>
    <xf numFmtId="1" fontId="2" fillId="3" borderId="2" xfId="0" applyNumberFormat="1" applyFont="1" applyFill="1" applyBorder="1" applyAlignment="1">
      <alignment vertical="center" wrapText="1"/>
    </xf>
    <xf numFmtId="0" fontId="2" fillId="0" borderId="6" xfId="0" applyFont="1" applyBorder="1" applyAlignment="1">
      <alignment vertical="center" wrapText="1"/>
    </xf>
    <xf numFmtId="0" fontId="2" fillId="0" borderId="8" xfId="0" applyFont="1" applyBorder="1" applyAlignment="1">
      <alignment vertical="center" wrapText="1"/>
    </xf>
    <xf numFmtId="0" fontId="26" fillId="0" borderId="0" xfId="1" applyFont="1" applyFill="1" applyBorder="1" applyAlignment="1" applyProtection="1">
      <alignment vertical="center" wrapText="1"/>
    </xf>
    <xf numFmtId="0" fontId="30" fillId="3" borderId="2" xfId="0" applyFont="1" applyFill="1" applyBorder="1" applyAlignment="1">
      <alignment horizontal="right" vertical="center" wrapText="1"/>
    </xf>
    <xf numFmtId="0" fontId="2" fillId="0" borderId="0" xfId="0" applyFont="1" applyAlignment="1">
      <alignment horizontal="left" vertical="center"/>
    </xf>
    <xf numFmtId="0" fontId="40" fillId="5" borderId="3" xfId="1" applyFont="1" applyBorder="1" applyAlignment="1" applyProtection="1">
      <alignment horizontal="center" vertical="center" wrapText="1"/>
    </xf>
    <xf numFmtId="0" fontId="11" fillId="9" borderId="6" xfId="0" applyFont="1" applyFill="1" applyBorder="1" applyAlignment="1">
      <alignment horizontal="center" vertical="center"/>
    </xf>
    <xf numFmtId="0" fontId="11" fillId="9" borderId="13" xfId="0" applyFont="1" applyFill="1" applyBorder="1" applyAlignment="1">
      <alignment horizontal="center" vertical="center"/>
    </xf>
    <xf numFmtId="0" fontId="21" fillId="11" borderId="1" xfId="0" applyFont="1" applyFill="1" applyBorder="1" applyAlignment="1">
      <alignment horizontal="right" vertical="center" wrapText="1"/>
    </xf>
    <xf numFmtId="0" fontId="21" fillId="11" borderId="2" xfId="0" applyFont="1" applyFill="1" applyBorder="1" applyAlignment="1">
      <alignment horizontal="right" vertical="center" wrapText="1"/>
    </xf>
    <xf numFmtId="0" fontId="0" fillId="0" borderId="7" xfId="0" applyBorder="1" applyAlignment="1">
      <alignment horizontal="left" vertical="center"/>
    </xf>
    <xf numFmtId="0" fontId="44" fillId="11" borderId="7" xfId="0" applyFont="1" applyFill="1" applyBorder="1" applyAlignment="1">
      <alignment horizontal="left" vertical="center" wrapText="1"/>
    </xf>
    <xf numFmtId="0" fontId="44" fillId="11" borderId="2" xfId="0" applyFont="1" applyFill="1" applyBorder="1" applyAlignment="1">
      <alignment horizontal="left" vertical="center" wrapText="1"/>
    </xf>
    <xf numFmtId="0" fontId="44" fillId="11" borderId="1" xfId="0" applyFont="1" applyFill="1" applyBorder="1" applyAlignment="1">
      <alignment horizontal="right" vertical="center" wrapText="1"/>
    </xf>
    <xf numFmtId="0" fontId="44" fillId="11" borderId="7" xfId="0" applyFont="1" applyFill="1" applyBorder="1" applyAlignment="1">
      <alignment horizontal="right" vertical="center" wrapText="1"/>
    </xf>
    <xf numFmtId="0" fontId="44" fillId="11" borderId="2" xfId="0" applyFont="1" applyFill="1" applyBorder="1" applyAlignment="1">
      <alignment horizontal="right" vertical="center" wrapText="1"/>
    </xf>
    <xf numFmtId="0" fontId="44" fillId="12" borderId="7" xfId="0" applyFont="1" applyFill="1" applyBorder="1" applyAlignment="1">
      <alignment horizontal="left" vertical="center" wrapText="1"/>
    </xf>
    <xf numFmtId="0" fontId="44" fillId="12" borderId="2" xfId="0" applyFont="1" applyFill="1" applyBorder="1" applyAlignment="1">
      <alignment horizontal="left" vertical="center" wrapText="1"/>
    </xf>
    <xf numFmtId="0" fontId="21" fillId="11" borderId="7" xfId="0" applyFont="1" applyFill="1" applyBorder="1" applyAlignment="1">
      <alignment horizontal="right" vertical="center" wrapText="1"/>
    </xf>
    <xf numFmtId="1" fontId="0" fillId="3" borderId="3" xfId="0" applyNumberFormat="1" applyFill="1" applyBorder="1" applyAlignment="1">
      <alignment horizontal="center" vertical="center" wrapText="1"/>
    </xf>
    <xf numFmtId="0" fontId="44" fillId="11" borderId="3" xfId="0" applyFont="1" applyFill="1" applyBorder="1" applyAlignment="1">
      <alignment horizontal="center" vertical="center" wrapText="1"/>
    </xf>
    <xf numFmtId="0" fontId="21" fillId="0" borderId="4" xfId="0" applyFont="1" applyBorder="1" applyAlignment="1">
      <alignment horizontal="right" vertical="center"/>
    </xf>
    <xf numFmtId="0" fontId="21" fillId="0" borderId="5" xfId="0" applyFont="1" applyBorder="1" applyAlignment="1">
      <alignment horizontal="right" vertical="center"/>
    </xf>
    <xf numFmtId="0" fontId="21" fillId="0" borderId="3" xfId="0" applyFont="1" applyBorder="1" applyAlignment="1">
      <alignment horizontal="center"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54" fillId="0" borderId="1" xfId="0" applyFont="1" applyBorder="1" applyAlignment="1">
      <alignment horizontal="left" vertical="center" wrapText="1"/>
    </xf>
    <xf numFmtId="0" fontId="54" fillId="3" borderId="5" xfId="0" applyFont="1" applyFill="1" applyBorder="1" applyAlignment="1">
      <alignment horizontal="center" vertical="center" wrapText="1"/>
    </xf>
    <xf numFmtId="0" fontId="54" fillId="3" borderId="3" xfId="0" applyFont="1" applyFill="1" applyBorder="1" applyAlignment="1">
      <alignment horizontal="center" vertical="center" wrapText="1"/>
    </xf>
    <xf numFmtId="0" fontId="0" fillId="0" borderId="9" xfId="0"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0" fillId="0" borderId="6" xfId="0" applyBorder="1" applyAlignment="1">
      <alignment vertical="center"/>
    </xf>
    <xf numFmtId="0" fontId="0" fillId="0" borderId="13" xfId="0" applyBorder="1" applyAlignment="1">
      <alignment vertical="center"/>
    </xf>
    <xf numFmtId="0" fontId="0" fillId="0" borderId="8" xfId="0" applyBorder="1" applyAlignment="1">
      <alignment vertical="center"/>
    </xf>
    <xf numFmtId="0" fontId="54" fillId="3" borderId="0" xfId="0" applyFont="1" applyFill="1" applyBorder="1" applyAlignment="1">
      <alignment horizontal="center" vertical="center" wrapText="1"/>
    </xf>
    <xf numFmtId="0" fontId="56" fillId="9" borderId="6" xfId="0" applyFont="1" applyFill="1" applyBorder="1" applyAlignment="1">
      <alignment horizontal="center" vertical="center"/>
    </xf>
    <xf numFmtId="0" fontId="0" fillId="0" borderId="10"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33" fillId="3" borderId="7" xfId="0" applyFont="1" applyFill="1" applyBorder="1" applyAlignment="1">
      <alignment horizontal="center" vertical="center" wrapText="1"/>
    </xf>
    <xf numFmtId="0" fontId="54" fillId="3" borderId="2" xfId="0" applyFont="1" applyFill="1" applyBorder="1" applyAlignment="1">
      <alignment horizontal="center" vertical="center" wrapText="1"/>
    </xf>
    <xf numFmtId="0" fontId="34" fillId="0" borderId="1" xfId="0" applyFont="1" applyBorder="1" applyAlignment="1">
      <alignment horizontal="center" vertical="center" wrapText="1"/>
    </xf>
    <xf numFmtId="0" fontId="21" fillId="11" borderId="7" xfId="0" applyFont="1" applyFill="1" applyBorder="1" applyAlignment="1">
      <alignment horizontal="left" vertical="center" wrapText="1"/>
    </xf>
    <xf numFmtId="0" fontId="21" fillId="11" borderId="2" xfId="0" applyFont="1" applyFill="1" applyBorder="1" applyAlignment="1">
      <alignment horizontal="left" vertical="center" wrapText="1"/>
    </xf>
    <xf numFmtId="0" fontId="7" fillId="11" borderId="1"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0" fillId="11" borderId="1" xfId="0" applyFill="1" applyBorder="1" applyAlignment="1">
      <alignment horizontal="left" vertical="center" wrapText="1"/>
    </xf>
    <xf numFmtId="0" fontId="0" fillId="0" borderId="11" xfId="0" applyBorder="1" applyAlignment="1">
      <alignment horizontal="center" vertical="center" wrapText="1"/>
    </xf>
    <xf numFmtId="0" fontId="43" fillId="9" borderId="13" xfId="0" applyFont="1" applyFill="1" applyBorder="1" applyAlignment="1">
      <alignment vertical="center" wrapText="1"/>
    </xf>
    <xf numFmtId="0" fontId="43" fillId="9" borderId="8" xfId="0" applyFont="1" applyFill="1" applyBorder="1" applyAlignment="1">
      <alignment vertical="center" wrapText="1"/>
    </xf>
    <xf numFmtId="0" fontId="33" fillId="10" borderId="0" xfId="0" applyFont="1" applyFill="1" applyBorder="1" applyAlignment="1">
      <alignment vertical="center" wrapText="1"/>
    </xf>
    <xf numFmtId="0" fontId="59" fillId="9" borderId="6" xfId="0" applyFont="1" applyFill="1" applyBorder="1" applyAlignment="1">
      <alignment vertical="center" wrapText="1"/>
    </xf>
    <xf numFmtId="0" fontId="58" fillId="11" borderId="1" xfId="0" applyFont="1" applyFill="1" applyBorder="1" applyAlignment="1">
      <alignment horizontal="left" vertical="center" wrapText="1"/>
    </xf>
    <xf numFmtId="0" fontId="60" fillId="11" borderId="2" xfId="0" applyFont="1" applyFill="1" applyBorder="1" applyAlignment="1">
      <alignment horizontal="right" vertical="center" wrapText="1"/>
    </xf>
    <xf numFmtId="0" fontId="60" fillId="11" borderId="1" xfId="0" applyFont="1" applyFill="1" applyBorder="1" applyAlignment="1">
      <alignment horizontal="right" vertical="center" wrapText="1"/>
    </xf>
    <xf numFmtId="1" fontId="0" fillId="3" borderId="4" xfId="0" applyNumberFormat="1" applyFill="1" applyBorder="1" applyAlignment="1" applyProtection="1">
      <alignment vertical="center" wrapText="1"/>
      <protection locked="0"/>
    </xf>
    <xf numFmtId="1" fontId="0" fillId="3" borderId="5" xfId="0" applyNumberFormat="1" applyFill="1" applyBorder="1" applyAlignment="1" applyProtection="1">
      <alignment vertical="center" wrapText="1"/>
      <protection locked="0"/>
    </xf>
    <xf numFmtId="0" fontId="58" fillId="11" borderId="2" xfId="0" applyFont="1" applyFill="1" applyBorder="1" applyAlignment="1">
      <alignment horizontal="right" vertical="center" wrapText="1"/>
    </xf>
    <xf numFmtId="0" fontId="58" fillId="11" borderId="1" xfId="0" applyFont="1" applyFill="1" applyBorder="1" applyAlignment="1">
      <alignment horizontal="right" vertical="center" wrapText="1"/>
    </xf>
    <xf numFmtId="0" fontId="44" fillId="8" borderId="5" xfId="0" applyFont="1" applyFill="1" applyBorder="1" applyAlignment="1">
      <alignment horizontal="right" vertical="center"/>
    </xf>
    <xf numFmtId="0" fontId="58" fillId="11" borderId="7" xfId="0" applyFont="1" applyFill="1" applyBorder="1" applyAlignment="1">
      <alignment horizontal="left" vertical="center" wrapText="1"/>
    </xf>
    <xf numFmtId="0" fontId="58" fillId="11" borderId="7" xfId="0" applyFont="1" applyFill="1" applyBorder="1" applyAlignment="1">
      <alignment horizontal="right" vertical="center" wrapText="1"/>
    </xf>
    <xf numFmtId="0" fontId="58" fillId="12" borderId="1" xfId="0" applyFont="1" applyFill="1" applyBorder="1" applyAlignment="1">
      <alignment horizontal="left" vertical="center" wrapText="1"/>
    </xf>
    <xf numFmtId="0" fontId="58" fillId="11" borderId="3" xfId="0" applyFont="1" applyFill="1" applyBorder="1" applyAlignment="1">
      <alignment horizontal="center" vertical="center" wrapText="1"/>
    </xf>
    <xf numFmtId="0" fontId="21" fillId="11" borderId="7" xfId="0" applyFont="1" applyFill="1" applyBorder="1" applyAlignment="1">
      <alignment horizontal="left" vertical="center" wrapText="1"/>
    </xf>
    <xf numFmtId="0" fontId="21" fillId="11" borderId="2" xfId="0" applyFont="1" applyFill="1" applyBorder="1" applyAlignment="1">
      <alignment horizontal="left" vertical="center" wrapText="1"/>
    </xf>
    <xf numFmtId="0" fontId="11" fillId="4" borderId="3"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0" fillId="0" borderId="11" xfId="0" applyBorder="1" applyAlignment="1">
      <alignment horizontal="center" vertical="center" wrapText="1"/>
    </xf>
    <xf numFmtId="0" fontId="0" fillId="11" borderId="1" xfId="0" applyFill="1" applyBorder="1" applyAlignment="1">
      <alignment horizontal="left" vertical="center" wrapText="1"/>
    </xf>
    <xf numFmtId="0" fontId="11" fillId="4" borderId="12" xfId="0" applyFont="1" applyFill="1" applyBorder="1" applyAlignment="1">
      <alignment horizontal="center" vertical="center" wrapText="1"/>
    </xf>
    <xf numFmtId="0" fontId="35" fillId="0" borderId="2" xfId="0" applyFont="1" applyBorder="1" applyAlignment="1">
      <alignment horizontal="center" vertical="center" wrapText="1"/>
    </xf>
    <xf numFmtId="0" fontId="34" fillId="0" borderId="10" xfId="0" applyFont="1" applyBorder="1" applyAlignment="1">
      <alignment horizontal="center" vertical="center" wrapText="1"/>
    </xf>
    <xf numFmtId="0" fontId="54" fillId="3" borderId="3" xfId="0" applyFont="1" applyFill="1" applyBorder="1" applyAlignment="1" applyProtection="1">
      <alignment horizontal="center" vertical="center" wrapText="1"/>
      <protection locked="0"/>
    </xf>
    <xf numFmtId="0" fontId="64" fillId="11" borderId="2" xfId="0" applyFont="1" applyFill="1" applyBorder="1" applyAlignment="1">
      <alignment horizontal="center" vertical="center" wrapText="1"/>
    </xf>
    <xf numFmtId="0" fontId="58" fillId="11" borderId="7" xfId="0" applyFont="1" applyFill="1" applyBorder="1" applyAlignment="1">
      <alignment horizontal="center" vertical="center" wrapText="1"/>
    </xf>
    <xf numFmtId="0" fontId="58" fillId="11" borderId="8" xfId="0" applyFont="1" applyFill="1" applyBorder="1" applyAlignment="1">
      <alignment horizontal="right" vertical="center" wrapText="1"/>
    </xf>
    <xf numFmtId="0" fontId="58" fillId="11" borderId="3" xfId="0" applyFont="1" applyFill="1" applyBorder="1" applyAlignment="1">
      <alignment horizontal="right" vertical="center" wrapText="1"/>
    </xf>
    <xf numFmtId="0" fontId="2" fillId="3" borderId="5" xfId="0" applyFont="1" applyFill="1" applyBorder="1" applyAlignment="1">
      <alignment vertical="center" wrapText="1"/>
    </xf>
    <xf numFmtId="0" fontId="60" fillId="11" borderId="8" xfId="0" applyFont="1" applyFill="1" applyBorder="1" applyAlignment="1">
      <alignment horizontal="right" vertical="center" wrapText="1"/>
    </xf>
    <xf numFmtId="0" fontId="60" fillId="11" borderId="5" xfId="0" applyFont="1" applyFill="1" applyBorder="1" applyAlignment="1">
      <alignment horizontal="right" vertical="center" wrapText="1"/>
    </xf>
    <xf numFmtId="0" fontId="60" fillId="11" borderId="3" xfId="0" applyFont="1" applyFill="1" applyBorder="1" applyAlignment="1">
      <alignment horizontal="right" vertical="center" wrapText="1"/>
    </xf>
    <xf numFmtId="0" fontId="54" fillId="11" borderId="3" xfId="0" applyFont="1" applyFill="1" applyBorder="1" applyAlignment="1">
      <alignment horizontal="right" vertical="center" wrapText="1"/>
    </xf>
    <xf numFmtId="0" fontId="54" fillId="11" borderId="3" xfId="0" applyFont="1" applyFill="1" applyBorder="1" applyAlignment="1">
      <alignment horizontal="center" vertical="center" wrapText="1"/>
    </xf>
    <xf numFmtId="0" fontId="9" fillId="3" borderId="4"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0" fillId="0" borderId="4" xfId="0" applyBorder="1" applyAlignment="1">
      <alignment vertical="center" wrapText="1"/>
    </xf>
    <xf numFmtId="0" fontId="0" fillId="0" borderId="11" xfId="0" applyBorder="1" applyAlignment="1">
      <alignment vertical="center" wrapText="1"/>
    </xf>
    <xf numFmtId="0" fontId="0" fillId="0" borderId="0" xfId="0"/>
    <xf numFmtId="0" fontId="36" fillId="0" borderId="0" xfId="0" applyFont="1" applyAlignment="1" applyProtection="1">
      <alignment horizontal="left" vertical="center" wrapText="1"/>
    </xf>
    <xf numFmtId="0" fontId="36" fillId="0" borderId="0" xfId="0" applyFont="1" applyAlignment="1" applyProtection="1">
      <alignment horizontal="right" vertical="center" wrapText="1"/>
    </xf>
    <xf numFmtId="0" fontId="69" fillId="16" borderId="19" xfId="0" applyFont="1" applyFill="1" applyBorder="1" applyAlignment="1" applyProtection="1">
      <alignment horizontal="center" vertical="center" wrapText="1"/>
    </xf>
    <xf numFmtId="0" fontId="69" fillId="16" borderId="20" xfId="0" applyFont="1" applyFill="1" applyBorder="1" applyAlignment="1" applyProtection="1">
      <alignment horizontal="center" vertical="center" wrapText="1"/>
    </xf>
    <xf numFmtId="0" fontId="69" fillId="17" borderId="0" xfId="0" applyFont="1" applyFill="1" applyBorder="1" applyAlignment="1" applyProtection="1">
      <alignment horizontal="center" vertical="center" wrapText="1"/>
    </xf>
    <xf numFmtId="0" fontId="69" fillId="16" borderId="29" xfId="0" applyFont="1" applyFill="1" applyBorder="1" applyAlignment="1" applyProtection="1">
      <alignment horizontal="center" vertical="center" wrapText="1"/>
    </xf>
    <xf numFmtId="0" fontId="69" fillId="16" borderId="30" xfId="0" applyFont="1" applyFill="1" applyBorder="1" applyAlignment="1" applyProtection="1">
      <alignment horizontal="center" vertical="center" wrapText="1"/>
    </xf>
    <xf numFmtId="0" fontId="59" fillId="16" borderId="4" xfId="0" applyFont="1" applyFill="1" applyBorder="1" applyAlignment="1" applyProtection="1">
      <alignment horizontal="center" vertical="center" wrapText="1"/>
    </xf>
    <xf numFmtId="0" fontId="59" fillId="16" borderId="22" xfId="0" applyFont="1" applyFill="1" applyBorder="1" applyAlignment="1" applyProtection="1">
      <alignment horizontal="center" vertical="center" wrapText="1"/>
    </xf>
    <xf numFmtId="0" fontId="69" fillId="16" borderId="31" xfId="0" applyFont="1" applyFill="1" applyBorder="1" applyAlignment="1" applyProtection="1">
      <alignment horizontal="center" vertical="center" wrapText="1"/>
    </xf>
    <xf numFmtId="0" fontId="69" fillId="16" borderId="32" xfId="0" applyFont="1" applyFill="1" applyBorder="1" applyAlignment="1" applyProtection="1">
      <alignment horizontal="center" vertical="center" wrapText="1"/>
    </xf>
    <xf numFmtId="0" fontId="21" fillId="0" borderId="3" xfId="0" applyFont="1" applyBorder="1" applyAlignment="1">
      <alignment vertical="center"/>
    </xf>
    <xf numFmtId="0" fontId="11" fillId="4" borderId="24" xfId="0" applyFont="1" applyFill="1" applyBorder="1" applyAlignment="1">
      <alignment horizontal="center" vertical="center" wrapText="1"/>
    </xf>
    <xf numFmtId="0" fontId="28" fillId="11" borderId="2" xfId="0" applyFont="1" applyFill="1" applyBorder="1" applyAlignment="1">
      <alignment vertical="center" wrapText="1"/>
    </xf>
    <xf numFmtId="0" fontId="64" fillId="11" borderId="3"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44" fillId="11" borderId="7" xfId="0" applyFont="1" applyFill="1" applyBorder="1" applyAlignment="1">
      <alignment horizontal="center" vertical="center" wrapText="1"/>
    </xf>
    <xf numFmtId="0" fontId="44" fillId="11" borderId="2" xfId="0" applyFont="1" applyFill="1" applyBorder="1" applyAlignment="1">
      <alignment horizontal="center" vertical="center" wrapText="1"/>
    </xf>
    <xf numFmtId="0" fontId="44" fillId="11"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8" fillId="3" borderId="2" xfId="0" applyFont="1" applyFill="1" applyBorder="1" applyAlignment="1">
      <alignment horizontal="right" vertical="center" wrapText="1"/>
    </xf>
    <xf numFmtId="0" fontId="2" fillId="3" borderId="3" xfId="0" applyFont="1" applyFill="1" applyBorder="1" applyAlignment="1">
      <alignment horizontal="center" vertical="center" wrapText="1"/>
    </xf>
    <xf numFmtId="0" fontId="28" fillId="12" borderId="1" xfId="0" applyFont="1" applyFill="1" applyBorder="1" applyAlignment="1">
      <alignment horizontal="right" vertical="center" wrapText="1"/>
    </xf>
    <xf numFmtId="0" fontId="8" fillId="12" borderId="1" xfId="0" applyFont="1" applyFill="1" applyBorder="1" applyAlignment="1">
      <alignment horizontal="right" vertical="center"/>
    </xf>
    <xf numFmtId="0" fontId="21" fillId="12" borderId="1" xfId="0" applyFont="1" applyFill="1" applyBorder="1" applyAlignment="1">
      <alignment horizontal="right" vertical="center"/>
    </xf>
    <xf numFmtId="0" fontId="2" fillId="0" borderId="0" xfId="0" applyFont="1" applyBorder="1" applyAlignment="1">
      <alignment vertical="center" wrapText="1"/>
    </xf>
    <xf numFmtId="0" fontId="33" fillId="0" borderId="0" xfId="0" applyFont="1" applyBorder="1" applyAlignment="1">
      <alignment vertical="center" wrapText="1"/>
    </xf>
    <xf numFmtId="0" fontId="2" fillId="3" borderId="0" xfId="0" applyFont="1" applyFill="1" applyBorder="1" applyAlignment="1">
      <alignment vertical="center" wrapText="1"/>
    </xf>
    <xf numFmtId="0" fontId="21" fillId="0" borderId="3" xfId="0" applyFont="1" applyBorder="1" applyAlignment="1" applyProtection="1">
      <alignment horizontal="right" vertical="center"/>
      <protection locked="0"/>
    </xf>
    <xf numFmtId="0" fontId="60" fillId="12" borderId="2" xfId="0" applyFont="1" applyFill="1" applyBorder="1" applyAlignment="1">
      <alignment horizontal="right" vertical="center"/>
    </xf>
    <xf numFmtId="0" fontId="60" fillId="12" borderId="3" xfId="0" applyFont="1" applyFill="1" applyBorder="1" applyAlignment="1">
      <alignment horizontal="right" vertical="center"/>
    </xf>
    <xf numFmtId="0" fontId="58" fillId="12" borderId="2" xfId="0" applyFont="1" applyFill="1" applyBorder="1" applyAlignment="1">
      <alignment horizontal="right" vertical="center" wrapText="1"/>
    </xf>
    <xf numFmtId="0" fontId="58" fillId="12" borderId="3" xfId="0" applyFont="1" applyFill="1" applyBorder="1" applyAlignment="1">
      <alignment horizontal="right" vertical="center" wrapText="1"/>
    </xf>
    <xf numFmtId="0" fontId="64" fillId="12" borderId="2" xfId="0" applyFont="1" applyFill="1" applyBorder="1" applyAlignment="1">
      <alignment horizontal="right" vertical="center"/>
    </xf>
    <xf numFmtId="0" fontId="64" fillId="12" borderId="3" xfId="0" applyFont="1" applyFill="1" applyBorder="1" applyAlignment="1">
      <alignment horizontal="right" vertical="center"/>
    </xf>
    <xf numFmtId="0" fontId="36" fillId="0" borderId="3" xfId="0" applyFont="1" applyBorder="1" applyAlignment="1" applyProtection="1">
      <alignment vertical="center"/>
      <protection locked="0"/>
    </xf>
    <xf numFmtId="0" fontId="3" fillId="11" borderId="4" xfId="0" applyFont="1" applyFill="1" applyBorder="1" applyAlignment="1">
      <alignment vertical="center" wrapText="1"/>
    </xf>
    <xf numFmtId="0" fontId="2" fillId="0" borderId="13" xfId="0" applyFont="1" applyBorder="1" applyAlignment="1">
      <alignment horizontal="left" vertical="center"/>
    </xf>
    <xf numFmtId="0" fontId="38" fillId="3" borderId="3" xfId="0" applyFont="1" applyFill="1" applyBorder="1" applyAlignment="1">
      <alignment vertical="center" wrapText="1"/>
    </xf>
    <xf numFmtId="0" fontId="3" fillId="3"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1" fillId="0" borderId="3" xfId="0" applyFont="1" applyBorder="1" applyAlignment="1">
      <alignment vertical="center"/>
    </xf>
    <xf numFmtId="0" fontId="44" fillId="11" borderId="10" xfId="0" applyFont="1" applyFill="1" applyBorder="1" applyAlignment="1">
      <alignment horizontal="right" vertical="center" wrapText="1"/>
    </xf>
    <xf numFmtId="0" fontId="44" fillId="11" borderId="12" xfId="0" applyFont="1" applyFill="1" applyBorder="1" applyAlignment="1">
      <alignment horizontal="right" vertical="center" wrapText="1"/>
    </xf>
    <xf numFmtId="0" fontId="44" fillId="11" borderId="9" xfId="0" applyFont="1" applyFill="1" applyBorder="1" applyAlignment="1">
      <alignment horizontal="right" vertical="center" wrapText="1"/>
    </xf>
    <xf numFmtId="0" fontId="58" fillId="11" borderId="9" xfId="0" applyFont="1" applyFill="1" applyBorder="1" applyAlignment="1">
      <alignment horizontal="right" vertical="center" wrapText="1"/>
    </xf>
    <xf numFmtId="0" fontId="58" fillId="11" borderId="10" xfId="0" applyFont="1" applyFill="1" applyBorder="1" applyAlignment="1">
      <alignment horizontal="right" vertical="center" wrapText="1"/>
    </xf>
    <xf numFmtId="1" fontId="33" fillId="0" borderId="28" xfId="0" applyNumberFormat="1" applyFont="1" applyBorder="1" applyAlignment="1">
      <alignment vertical="center"/>
    </xf>
    <xf numFmtId="1" fontId="33" fillId="0" borderId="27" xfId="0" applyNumberFormat="1" applyFont="1" applyBorder="1" applyAlignment="1">
      <alignment vertical="center"/>
    </xf>
    <xf numFmtId="0" fontId="11" fillId="4" borderId="3" xfId="0" applyFont="1" applyFill="1" applyBorder="1" applyAlignment="1">
      <alignment vertical="center" wrapText="1"/>
    </xf>
    <xf numFmtId="0" fontId="78" fillId="0" borderId="0" xfId="0" applyFont="1" applyAlignment="1">
      <alignment horizontal="left" vertical="center"/>
    </xf>
    <xf numFmtId="0" fontId="2" fillId="0" borderId="0" xfId="0" applyFont="1" applyAlignment="1">
      <alignment horizontal="left" vertical="center"/>
    </xf>
    <xf numFmtId="0" fontId="2" fillId="0" borderId="3" xfId="0" applyFont="1" applyBorder="1" applyAlignment="1" applyProtection="1">
      <alignment horizontal="center" vertical="center" wrapText="1"/>
      <protection locked="0"/>
    </xf>
    <xf numFmtId="0" fontId="2" fillId="0" borderId="3" xfId="0" applyFont="1" applyBorder="1" applyAlignment="1" applyProtection="1">
      <alignment horizontal="left" vertical="center" wrapText="1"/>
      <protection locked="0"/>
    </xf>
    <xf numFmtId="0" fontId="3" fillId="3" borderId="3" xfId="0" applyFont="1" applyFill="1" applyBorder="1" applyAlignment="1" applyProtection="1">
      <alignment horizontal="center" vertical="center" wrapText="1"/>
      <protection locked="0"/>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12" xfId="0" applyFont="1" applyBorder="1" applyAlignment="1">
      <alignment horizontal="left" vertical="center"/>
    </xf>
    <xf numFmtId="0" fontId="3" fillId="0" borderId="3"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3" fillId="3" borderId="3"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17" fillId="9" borderId="12" xfId="0" applyFont="1" applyFill="1" applyBorder="1" applyAlignment="1">
      <alignment horizontal="center" vertical="center"/>
    </xf>
    <xf numFmtId="0" fontId="4" fillId="9" borderId="0" xfId="0" applyFont="1" applyFill="1" applyAlignment="1">
      <alignment horizontal="center" vertical="center"/>
    </xf>
    <xf numFmtId="0" fontId="16" fillId="9" borderId="0" xfId="0" applyFont="1" applyFill="1" applyAlignment="1">
      <alignment horizontal="center" vertical="center"/>
    </xf>
    <xf numFmtId="0" fontId="4" fillId="9" borderId="15" xfId="0" applyFont="1" applyFill="1" applyBorder="1" applyAlignment="1">
      <alignment horizontal="center" vertical="center" wrapText="1"/>
    </xf>
    <xf numFmtId="0" fontId="4" fillId="9" borderId="0" xfId="0" applyFont="1" applyFill="1" applyAlignment="1">
      <alignment horizontal="center" vertical="center" wrapText="1"/>
    </xf>
    <xf numFmtId="0" fontId="40" fillId="5" borderId="1" xfId="1" applyFont="1" applyBorder="1" applyAlignment="1" applyProtection="1">
      <alignment horizontal="center" vertical="center" wrapText="1"/>
    </xf>
    <xf numFmtId="0" fontId="40" fillId="5" borderId="7" xfId="1" applyFont="1" applyBorder="1" applyAlignment="1" applyProtection="1">
      <alignment horizontal="center" vertical="center" wrapText="1"/>
    </xf>
    <xf numFmtId="0" fontId="40" fillId="5" borderId="2" xfId="1" applyFont="1" applyBorder="1" applyAlignment="1" applyProtection="1">
      <alignment horizontal="center" vertical="center" wrapText="1"/>
    </xf>
    <xf numFmtId="0" fontId="0" fillId="0" borderId="3" xfId="0" applyBorder="1" applyAlignment="1" applyProtection="1">
      <alignment horizontal="center" vertical="center"/>
      <protection locked="0"/>
    </xf>
    <xf numFmtId="0" fontId="76" fillId="5" borderId="7" xfId="1" applyFont="1" applyBorder="1" applyAlignment="1" applyProtection="1">
      <alignment horizontal="center" vertical="center" wrapText="1"/>
    </xf>
    <xf numFmtId="0" fontId="40" fillId="5" borderId="3" xfId="1" applyFont="1" applyBorder="1" applyAlignment="1" applyProtection="1">
      <alignment horizontal="center" vertical="center" wrapText="1"/>
    </xf>
    <xf numFmtId="0" fontId="80" fillId="5" borderId="3" xfId="1" applyFont="1" applyBorder="1" applyAlignment="1" applyProtection="1">
      <alignment horizontal="center"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lef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3" fillId="3" borderId="10"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3" fillId="9" borderId="6" xfId="0" applyFont="1" applyFill="1" applyBorder="1" applyAlignment="1">
      <alignment horizontal="center" vertical="center"/>
    </xf>
    <xf numFmtId="0" fontId="13" fillId="9" borderId="13" xfId="0" applyFont="1" applyFill="1" applyBorder="1" applyAlignment="1">
      <alignment horizontal="center" vertical="center"/>
    </xf>
    <xf numFmtId="0" fontId="33" fillId="0" borderId="3"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54" fillId="0" borderId="1"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2" xfId="0" applyFont="1" applyBorder="1" applyAlignment="1">
      <alignment horizontal="center" vertical="center" wrapText="1"/>
    </xf>
    <xf numFmtId="1" fontId="3" fillId="3" borderId="4" xfId="0" applyNumberFormat="1" applyFont="1" applyFill="1" applyBorder="1" applyAlignment="1">
      <alignment horizontal="center" vertical="center" wrapText="1"/>
    </xf>
    <xf numFmtId="1" fontId="3" fillId="3" borderId="5" xfId="0" applyNumberFormat="1" applyFont="1" applyFill="1" applyBorder="1" applyAlignment="1">
      <alignment horizontal="center" vertical="center" wrapText="1"/>
    </xf>
    <xf numFmtId="1" fontId="44" fillId="11" borderId="10" xfId="0" applyNumberFormat="1" applyFont="1" applyFill="1" applyBorder="1" applyAlignment="1">
      <alignment horizontal="center" vertical="center" wrapText="1"/>
    </xf>
    <xf numFmtId="1" fontId="44" fillId="11" borderId="9" xfId="0" applyNumberFormat="1" applyFont="1" applyFill="1" applyBorder="1" applyAlignment="1">
      <alignment horizontal="center" vertical="center" wrapText="1"/>
    </xf>
    <xf numFmtId="1" fontId="44" fillId="11" borderId="6" xfId="0" applyNumberFormat="1" applyFont="1" applyFill="1" applyBorder="1" applyAlignment="1">
      <alignment horizontal="center" vertical="center" wrapText="1"/>
    </xf>
    <xf numFmtId="1" fontId="44" fillId="11" borderId="8" xfId="0" applyNumberFormat="1" applyFont="1" applyFill="1" applyBorder="1" applyAlignment="1">
      <alignment horizontal="center" vertical="center" wrapText="1"/>
    </xf>
    <xf numFmtId="0" fontId="33" fillId="10" borderId="3" xfId="0" applyFont="1" applyFill="1" applyBorder="1" applyAlignment="1">
      <alignment horizontal="center" vertical="center" wrapText="1"/>
    </xf>
    <xf numFmtId="0" fontId="33" fillId="10" borderId="4" xfId="0" applyFont="1" applyFill="1" applyBorder="1" applyAlignment="1">
      <alignment horizontal="center" vertical="center" wrapText="1"/>
    </xf>
    <xf numFmtId="0" fontId="33" fillId="10" borderId="5" xfId="0" applyFont="1" applyFill="1" applyBorder="1" applyAlignment="1">
      <alignment horizontal="center" vertical="center" wrapText="1"/>
    </xf>
    <xf numFmtId="0" fontId="44" fillId="11" borderId="9" xfId="0" applyFont="1" applyFill="1" applyBorder="1" applyAlignment="1">
      <alignment horizontal="center" vertical="center" wrapText="1"/>
    </xf>
    <xf numFmtId="0" fontId="44" fillId="11" borderId="8" xfId="0" applyFont="1" applyFill="1" applyBorder="1" applyAlignment="1">
      <alignment horizontal="center" vertical="center" wrapText="1"/>
    </xf>
    <xf numFmtId="0" fontId="44" fillId="11" borderId="4" xfId="0" applyFont="1" applyFill="1" applyBorder="1" applyAlignment="1">
      <alignment horizontal="center" vertical="center" wrapText="1"/>
    </xf>
    <xf numFmtId="0" fontId="44" fillId="11" borderId="5" xfId="0" applyFont="1" applyFill="1" applyBorder="1" applyAlignment="1">
      <alignment horizontal="center" vertical="center" wrapText="1"/>
    </xf>
    <xf numFmtId="1" fontId="44" fillId="11" borderId="4" xfId="0" applyNumberFormat="1" applyFont="1" applyFill="1" applyBorder="1" applyAlignment="1">
      <alignment horizontal="center" vertical="center" wrapText="1"/>
    </xf>
    <xf numFmtId="1" fontId="44" fillId="11" borderId="5" xfId="0" applyNumberFormat="1" applyFont="1" applyFill="1" applyBorder="1" applyAlignment="1">
      <alignment horizontal="center" vertical="center" wrapText="1"/>
    </xf>
    <xf numFmtId="0" fontId="0" fillId="0" borderId="10" xfId="0" applyBorder="1" applyAlignment="1">
      <alignment horizontal="right" vertical="center"/>
    </xf>
    <xf numFmtId="0" fontId="0" fillId="0" borderId="12" xfId="0" applyBorder="1" applyAlignment="1">
      <alignment horizontal="right" vertical="center"/>
    </xf>
    <xf numFmtId="0" fontId="0" fillId="0" borderId="6" xfId="0" applyBorder="1" applyAlignment="1">
      <alignment horizontal="right" vertical="center"/>
    </xf>
    <xf numFmtId="0" fontId="0" fillId="0" borderId="13" xfId="0" applyBorder="1" applyAlignment="1">
      <alignment horizontal="right" vertical="center"/>
    </xf>
    <xf numFmtId="0" fontId="0" fillId="0" borderId="3" xfId="0" applyBorder="1" applyAlignment="1">
      <alignment horizontal="right" vertical="center"/>
    </xf>
    <xf numFmtId="1" fontId="33" fillId="0" borderId="4" xfId="0" applyNumberFormat="1" applyFont="1" applyBorder="1" applyAlignment="1">
      <alignment horizontal="center" vertical="center" wrapText="1"/>
    </xf>
    <xf numFmtId="1" fontId="33" fillId="0" borderId="5" xfId="0" applyNumberFormat="1" applyFont="1" applyBorder="1" applyAlignment="1">
      <alignment horizontal="center" vertical="center" wrapText="1"/>
    </xf>
    <xf numFmtId="1" fontId="54" fillId="0" borderId="4" xfId="0" applyNumberFormat="1" applyFont="1" applyBorder="1" applyAlignment="1">
      <alignment horizontal="center" vertical="center" wrapText="1"/>
    </xf>
    <xf numFmtId="0" fontId="44" fillId="8" borderId="4" xfId="0" applyFont="1" applyFill="1" applyBorder="1" applyAlignment="1">
      <alignment horizontal="right" vertical="center"/>
    </xf>
    <xf numFmtId="0" fontId="44" fillId="8" borderId="5" xfId="0" applyFont="1" applyFill="1" applyBorder="1" applyAlignment="1">
      <alignment horizontal="right" vertical="center"/>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horizontal="left" vertical="center" wrapText="1"/>
    </xf>
    <xf numFmtId="0" fontId="0" fillId="0" borderId="9" xfId="0" applyBorder="1" applyAlignment="1">
      <alignment horizontal="right" vertical="center"/>
    </xf>
    <xf numFmtId="0" fontId="0" fillId="0" borderId="8" xfId="0" applyBorder="1" applyAlignment="1">
      <alignment horizontal="right" vertical="center"/>
    </xf>
    <xf numFmtId="0" fontId="85" fillId="0" borderId="1" xfId="0" applyFont="1" applyBorder="1" applyAlignment="1">
      <alignment horizontal="left" vertical="center" wrapText="1"/>
    </xf>
    <xf numFmtId="0" fontId="84" fillId="0" borderId="1" xfId="0" applyFont="1" applyBorder="1" applyAlignment="1">
      <alignment horizontal="left" vertical="center" wrapText="1"/>
    </xf>
    <xf numFmtId="1" fontId="21" fillId="11" borderId="4" xfId="0" applyNumberFormat="1" applyFont="1" applyFill="1" applyBorder="1" applyAlignment="1">
      <alignment horizontal="center" vertical="center" wrapText="1"/>
    </xf>
    <xf numFmtId="1" fontId="21" fillId="11" borderId="5" xfId="0" applyNumberFormat="1" applyFont="1" applyFill="1" applyBorder="1" applyAlignment="1">
      <alignment horizontal="center" vertical="center" wrapText="1"/>
    </xf>
    <xf numFmtId="1" fontId="21" fillId="11" borderId="10" xfId="0" applyNumberFormat="1" applyFont="1" applyFill="1" applyBorder="1" applyAlignment="1">
      <alignment horizontal="center" vertical="center" wrapText="1"/>
    </xf>
    <xf numFmtId="1" fontId="21" fillId="11" borderId="6" xfId="0" applyNumberFormat="1" applyFont="1" applyFill="1" applyBorder="1" applyAlignment="1">
      <alignment horizontal="center" vertical="center" wrapText="1"/>
    </xf>
    <xf numFmtId="0" fontId="0" fillId="3" borderId="3" xfId="0" applyFill="1" applyBorder="1" applyAlignment="1">
      <alignment horizontal="right" vertical="center" wrapText="1"/>
    </xf>
    <xf numFmtId="0" fontId="0" fillId="3" borderId="4" xfId="0" applyFill="1" applyBorder="1" applyAlignment="1">
      <alignment horizontal="right" vertical="center" wrapText="1"/>
    </xf>
    <xf numFmtId="0" fontId="0" fillId="3" borderId="5" xfId="0" applyFill="1" applyBorder="1" applyAlignment="1">
      <alignment horizontal="right" vertical="center" wrapText="1"/>
    </xf>
    <xf numFmtId="0" fontId="0" fillId="3" borderId="3"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33" fillId="3" borderId="1" xfId="0" applyFont="1" applyFill="1" applyBorder="1" applyAlignment="1">
      <alignment horizontal="right" vertical="center" wrapText="1"/>
    </xf>
    <xf numFmtId="0" fontId="33" fillId="3" borderId="7" xfId="0" applyFont="1" applyFill="1" applyBorder="1" applyAlignment="1">
      <alignment horizontal="right" vertical="center" wrapText="1"/>
    </xf>
    <xf numFmtId="0" fontId="33" fillId="3" borderId="2" xfId="0" applyFont="1" applyFill="1" applyBorder="1" applyAlignment="1">
      <alignment horizontal="right" vertical="center" wrapText="1"/>
    </xf>
    <xf numFmtId="0" fontId="69" fillId="16" borderId="19" xfId="0" applyFont="1" applyFill="1" applyBorder="1" applyAlignment="1" applyProtection="1">
      <alignment horizontal="center" vertical="center" wrapText="1"/>
    </xf>
    <xf numFmtId="0" fontId="46" fillId="4" borderId="4" xfId="0" applyFont="1" applyFill="1" applyBorder="1" applyAlignment="1">
      <alignment horizontal="center" vertical="center" wrapText="1"/>
    </xf>
    <xf numFmtId="0" fontId="46" fillId="4" borderId="25"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69" fillId="16" borderId="20" xfId="0" applyFont="1" applyFill="1" applyBorder="1" applyAlignment="1" applyProtection="1">
      <alignment horizontal="center" vertical="center" wrapText="1"/>
    </xf>
    <xf numFmtId="0" fontId="69" fillId="16" borderId="26" xfId="0" applyFont="1" applyFill="1" applyBorder="1" applyAlignment="1" applyProtection="1">
      <alignment horizontal="center" vertical="center" wrapText="1"/>
    </xf>
    <xf numFmtId="0" fontId="69" fillId="16" borderId="21" xfId="0" applyFont="1" applyFill="1" applyBorder="1" applyAlignment="1" applyProtection="1">
      <alignment horizontal="center" vertical="center" wrapText="1"/>
    </xf>
    <xf numFmtId="0" fontId="44" fillId="8" borderId="10" xfId="0" applyFont="1" applyFill="1" applyBorder="1" applyAlignment="1">
      <alignment horizontal="right" vertical="center"/>
    </xf>
    <xf numFmtId="0" fontId="44" fillId="8" borderId="6" xfId="0" applyFont="1" applyFill="1" applyBorder="1" applyAlignment="1">
      <alignment horizontal="right" vertical="center"/>
    </xf>
    <xf numFmtId="0" fontId="62" fillId="0" borderId="3" xfId="0" applyFont="1" applyBorder="1" applyAlignment="1">
      <alignment horizontal="left" vertical="center"/>
    </xf>
    <xf numFmtId="0" fontId="27" fillId="0" borderId="3" xfId="0" applyFont="1" applyBorder="1" applyAlignment="1">
      <alignment horizontal="left" vertical="center"/>
    </xf>
    <xf numFmtId="0" fontId="0" fillId="8" borderId="10" xfId="0" applyFill="1" applyBorder="1" applyAlignment="1">
      <alignment horizontal="center" vertical="center" wrapText="1"/>
    </xf>
    <xf numFmtId="0" fontId="0" fillId="8" borderId="12" xfId="0" applyFill="1" applyBorder="1" applyAlignment="1">
      <alignment horizontal="center" vertical="center" wrapText="1"/>
    </xf>
    <xf numFmtId="0" fontId="0" fillId="8" borderId="6" xfId="0" applyFill="1" applyBorder="1" applyAlignment="1">
      <alignment horizontal="center" vertical="center" wrapText="1"/>
    </xf>
    <xf numFmtId="0" fontId="0" fillId="8" borderId="13" xfId="0" applyFill="1" applyBorder="1" applyAlignment="1">
      <alignment horizontal="center" vertical="center" wrapText="1"/>
    </xf>
    <xf numFmtId="0" fontId="0" fillId="8" borderId="9" xfId="0" applyFill="1" applyBorder="1" applyAlignment="1">
      <alignment horizontal="center" vertical="center" wrapText="1"/>
    </xf>
    <xf numFmtId="0" fontId="0" fillId="8" borderId="8" xfId="0" applyFill="1" applyBorder="1" applyAlignment="1">
      <alignment horizontal="center" vertical="center" wrapText="1"/>
    </xf>
    <xf numFmtId="0" fontId="27" fillId="0" borderId="1" xfId="0" applyFont="1" applyBorder="1" applyAlignment="1">
      <alignment horizontal="left" vertical="center"/>
    </xf>
    <xf numFmtId="0" fontId="27" fillId="0" borderId="7" xfId="0" applyFont="1" applyBorder="1" applyAlignment="1">
      <alignment horizontal="left" vertical="center"/>
    </xf>
    <xf numFmtId="0" fontId="27" fillId="0" borderId="2" xfId="0" applyFont="1" applyBorder="1" applyAlignment="1">
      <alignment horizontal="left" vertical="center"/>
    </xf>
    <xf numFmtId="0" fontId="44" fillId="12" borderId="4" xfId="0" applyFont="1" applyFill="1" applyBorder="1" applyAlignment="1">
      <alignment horizontal="right" vertical="center"/>
    </xf>
    <xf numFmtId="0" fontId="44" fillId="12" borderId="5" xfId="0" applyFont="1" applyFill="1" applyBorder="1" applyAlignment="1">
      <alignment horizontal="right" vertical="center"/>
    </xf>
    <xf numFmtId="0" fontId="58" fillId="11" borderId="1" xfId="0" applyFont="1" applyFill="1" applyBorder="1" applyAlignment="1">
      <alignment horizontal="center" vertical="center" wrapText="1"/>
    </xf>
    <xf numFmtId="0" fontId="44" fillId="11" borderId="7" xfId="0" applyFont="1" applyFill="1" applyBorder="1" applyAlignment="1">
      <alignment horizontal="center" vertical="center" wrapText="1"/>
    </xf>
    <xf numFmtId="0" fontId="44" fillId="11" borderId="2" xfId="0" applyFont="1" applyFill="1" applyBorder="1" applyAlignment="1">
      <alignment horizontal="center" vertical="center" wrapText="1"/>
    </xf>
    <xf numFmtId="0" fontId="44" fillId="11" borderId="3" xfId="0" applyFont="1" applyFill="1" applyBorder="1" applyAlignment="1">
      <alignment horizontal="center" vertical="center" wrapText="1"/>
    </xf>
    <xf numFmtId="0" fontId="44" fillId="0" borderId="4" xfId="0" applyFont="1" applyBorder="1" applyAlignment="1">
      <alignment horizontal="right" vertical="center"/>
    </xf>
    <xf numFmtId="0" fontId="44" fillId="0" borderId="11" xfId="0" applyFont="1" applyBorder="1" applyAlignment="1">
      <alignment horizontal="right" vertical="center"/>
    </xf>
    <xf numFmtId="0" fontId="44" fillId="0" borderId="5" xfId="0" applyFont="1" applyBorder="1" applyAlignment="1">
      <alignment horizontal="right" vertical="center"/>
    </xf>
    <xf numFmtId="0" fontId="0" fillId="0" borderId="1" xfId="0" applyBorder="1" applyAlignment="1">
      <alignment horizontal="left" vertical="center"/>
    </xf>
    <xf numFmtId="0" fontId="0" fillId="0" borderId="7" xfId="0" applyBorder="1" applyAlignment="1">
      <alignment horizontal="left" vertical="center"/>
    </xf>
    <xf numFmtId="0" fontId="0" fillId="0" borderId="2" xfId="0" applyBorder="1" applyAlignment="1">
      <alignment horizontal="left" vertical="center"/>
    </xf>
    <xf numFmtId="1" fontId="0" fillId="0" borderId="10" xfId="0" applyNumberFormat="1" applyBorder="1" applyAlignment="1">
      <alignment horizontal="right" vertical="center" wrapText="1"/>
    </xf>
    <xf numFmtId="1" fontId="0" fillId="0" borderId="9" xfId="0" applyNumberFormat="1" applyBorder="1" applyAlignment="1">
      <alignment horizontal="right" vertical="center" wrapText="1"/>
    </xf>
    <xf numFmtId="1" fontId="0" fillId="0" borderId="6" xfId="0" applyNumberFormat="1" applyBorder="1" applyAlignment="1">
      <alignment horizontal="right" vertical="center" wrapText="1"/>
    </xf>
    <xf numFmtId="1" fontId="0" fillId="0" borderId="8" xfId="0" applyNumberFormat="1" applyBorder="1" applyAlignment="1">
      <alignment horizontal="right" vertical="center" wrapText="1"/>
    </xf>
    <xf numFmtId="1" fontId="0" fillId="0" borderId="4" xfId="0" applyNumberFormat="1" applyBorder="1" applyAlignment="1">
      <alignment horizontal="right" vertical="center" wrapText="1"/>
    </xf>
    <xf numFmtId="1" fontId="0" fillId="0" borderId="5" xfId="0" applyNumberFormat="1" applyBorder="1" applyAlignment="1">
      <alignment horizontal="right" vertical="center" wrapText="1"/>
    </xf>
    <xf numFmtId="1" fontId="33" fillId="3" borderId="4" xfId="0" applyNumberFormat="1" applyFont="1" applyFill="1" applyBorder="1" applyAlignment="1">
      <alignment horizontal="center" vertical="center" wrapText="1"/>
    </xf>
    <xf numFmtId="1" fontId="33" fillId="3" borderId="5" xfId="0" applyNumberFormat="1" applyFont="1" applyFill="1" applyBorder="1" applyAlignment="1">
      <alignment horizontal="center" vertical="center" wrapText="1"/>
    </xf>
    <xf numFmtId="0" fontId="44" fillId="8" borderId="11" xfId="0" applyFont="1" applyFill="1" applyBorder="1" applyAlignment="1">
      <alignment horizontal="right" vertical="center"/>
    </xf>
    <xf numFmtId="0" fontId="21" fillId="11" borderId="3" xfId="0" applyFont="1" applyFill="1" applyBorder="1" applyAlignment="1">
      <alignment horizontal="center" vertical="center" wrapText="1"/>
    </xf>
    <xf numFmtId="1" fontId="0" fillId="3" borderId="3" xfId="0" applyNumberFormat="1" applyFill="1" applyBorder="1" applyAlignment="1">
      <alignment horizontal="center" vertical="center" wrapText="1"/>
    </xf>
    <xf numFmtId="0" fontId="61" fillId="0" borderId="1" xfId="0" applyFont="1" applyBorder="1" applyAlignment="1">
      <alignment horizontal="left" vertical="center"/>
    </xf>
    <xf numFmtId="0" fontId="36" fillId="8" borderId="4" xfId="0" applyFont="1" applyFill="1" applyBorder="1" applyAlignment="1">
      <alignment horizontal="right" vertical="center"/>
    </xf>
    <xf numFmtId="0" fontId="36" fillId="8" borderId="5" xfId="0" applyFont="1" applyFill="1" applyBorder="1" applyAlignment="1">
      <alignment horizontal="right" vertical="center"/>
    </xf>
    <xf numFmtId="0" fontId="83" fillId="0" borderId="1" xfId="0" applyFont="1" applyBorder="1" applyAlignment="1">
      <alignment horizontal="left" vertical="center" wrapText="1"/>
    </xf>
    <xf numFmtId="1" fontId="0" fillId="0" borderId="12" xfId="0" applyNumberFormat="1" applyBorder="1" applyAlignment="1">
      <alignment horizontal="right" vertical="center" wrapText="1"/>
    </xf>
    <xf numFmtId="1" fontId="0" fillId="0" borderId="13" xfId="0" applyNumberFormat="1" applyBorder="1" applyAlignment="1">
      <alignment horizontal="right" vertical="center" wrapText="1"/>
    </xf>
    <xf numFmtId="1" fontId="0" fillId="3" borderId="10" xfId="0" applyNumberFormat="1" applyFill="1" applyBorder="1" applyAlignment="1">
      <alignment horizontal="right" vertical="center" wrapText="1"/>
    </xf>
    <xf numFmtId="1" fontId="0" fillId="3" borderId="9" xfId="0" applyNumberFormat="1" applyFill="1" applyBorder="1" applyAlignment="1">
      <alignment horizontal="right" vertical="center" wrapText="1"/>
    </xf>
    <xf numFmtId="1" fontId="0" fillId="3" borderId="6" xfId="0" applyNumberFormat="1" applyFill="1" applyBorder="1" applyAlignment="1">
      <alignment horizontal="right" vertical="center" wrapText="1"/>
    </xf>
    <xf numFmtId="1" fontId="0" fillId="3" borderId="8" xfId="0" applyNumberFormat="1" applyFill="1" applyBorder="1" applyAlignment="1">
      <alignment horizontal="right" vertical="center" wrapText="1"/>
    </xf>
    <xf numFmtId="0" fontId="61" fillId="0" borderId="1" xfId="0" applyFont="1" applyBorder="1" applyAlignment="1">
      <alignment horizontal="left" vertical="center" wrapText="1"/>
    </xf>
    <xf numFmtId="0" fontId="83" fillId="0" borderId="7" xfId="0" applyFont="1" applyBorder="1" applyAlignment="1">
      <alignment horizontal="left" vertical="center" wrapText="1"/>
    </xf>
    <xf numFmtId="0" fontId="83" fillId="0" borderId="2" xfId="0" applyFont="1" applyBorder="1" applyAlignment="1">
      <alignment horizontal="left" vertical="center" wrapText="1"/>
    </xf>
    <xf numFmtId="0" fontId="27" fillId="0" borderId="1" xfId="0" applyFont="1" applyBorder="1" applyAlignment="1">
      <alignment horizontal="left" vertical="center" wrapText="1"/>
    </xf>
    <xf numFmtId="0" fontId="27" fillId="0" borderId="7" xfId="0" applyFont="1" applyBorder="1" applyAlignment="1">
      <alignment horizontal="left" vertical="center" wrapText="1"/>
    </xf>
    <xf numFmtId="0" fontId="27" fillId="0" borderId="2" xfId="0" applyFont="1" applyBorder="1" applyAlignment="1">
      <alignment horizontal="left" vertical="center" wrapText="1"/>
    </xf>
    <xf numFmtId="1" fontId="0" fillId="0" borderId="10" xfId="0" applyNumberFormat="1" applyBorder="1" applyAlignment="1">
      <alignment horizontal="right" vertical="center"/>
    </xf>
    <xf numFmtId="1" fontId="0" fillId="0" borderId="12" xfId="0" applyNumberFormat="1" applyBorder="1" applyAlignment="1">
      <alignment horizontal="right" vertical="center"/>
    </xf>
    <xf numFmtId="1" fontId="0" fillId="0" borderId="9" xfId="0" applyNumberFormat="1" applyBorder="1" applyAlignment="1">
      <alignment horizontal="right" vertical="center"/>
    </xf>
    <xf numFmtId="1" fontId="0" fillId="0" borderId="6" xfId="0" applyNumberFormat="1" applyBorder="1" applyAlignment="1">
      <alignment horizontal="right" vertical="center"/>
    </xf>
    <xf numFmtId="1" fontId="0" fillId="0" borderId="13" xfId="0" applyNumberFormat="1" applyBorder="1" applyAlignment="1">
      <alignment horizontal="right" vertical="center"/>
    </xf>
    <xf numFmtId="1" fontId="0" fillId="0" borderId="8" xfId="0" applyNumberFormat="1" applyBorder="1" applyAlignment="1">
      <alignment horizontal="right" vertical="center"/>
    </xf>
    <xf numFmtId="0" fontId="62" fillId="0" borderId="1" xfId="0" applyFont="1" applyBorder="1" applyAlignment="1">
      <alignment horizontal="left" vertical="center" wrapText="1"/>
    </xf>
    <xf numFmtId="0" fontId="0" fillId="0" borderId="10" xfId="0" applyBorder="1" applyAlignment="1">
      <alignment horizontal="right" vertical="center" wrapText="1"/>
    </xf>
    <xf numFmtId="0" fontId="0" fillId="0" borderId="12" xfId="0" applyBorder="1" applyAlignment="1">
      <alignment horizontal="right" vertical="center" wrapText="1"/>
    </xf>
    <xf numFmtId="0" fontId="0" fillId="0" borderId="9" xfId="0" applyBorder="1" applyAlignment="1">
      <alignment horizontal="right" vertical="center" wrapText="1"/>
    </xf>
    <xf numFmtId="0" fontId="0" fillId="0" borderId="6" xfId="0" applyBorder="1" applyAlignment="1">
      <alignment horizontal="right" vertical="center" wrapText="1"/>
    </xf>
    <xf numFmtId="0" fontId="0" fillId="0" borderId="13" xfId="0" applyBorder="1" applyAlignment="1">
      <alignment horizontal="right" vertical="center" wrapText="1"/>
    </xf>
    <xf numFmtId="0" fontId="0" fillId="0" borderId="8" xfId="0" applyBorder="1" applyAlignment="1">
      <alignment horizontal="right" vertical="center" wrapText="1"/>
    </xf>
    <xf numFmtId="0" fontId="44" fillId="12" borderId="4" xfId="0" applyFont="1" applyFill="1" applyBorder="1" applyAlignment="1">
      <alignment horizontal="right" vertical="center" wrapText="1"/>
    </xf>
    <xf numFmtId="0" fontId="44" fillId="12" borderId="5" xfId="0" applyFont="1" applyFill="1" applyBorder="1" applyAlignment="1">
      <alignment horizontal="right" vertical="center" wrapText="1"/>
    </xf>
    <xf numFmtId="0" fontId="58" fillId="12" borderId="1" xfId="0" applyFont="1" applyFill="1" applyBorder="1" applyAlignment="1">
      <alignment horizontal="left" vertical="center" wrapText="1"/>
    </xf>
    <xf numFmtId="0" fontId="44" fillId="12" borderId="7" xfId="0" applyFont="1" applyFill="1" applyBorder="1" applyAlignment="1">
      <alignment horizontal="left" vertical="center" wrapText="1"/>
    </xf>
    <xf numFmtId="0" fontId="44" fillId="12" borderId="2" xfId="0" applyFont="1" applyFill="1" applyBorder="1" applyAlignment="1">
      <alignment horizontal="left" vertical="center" wrapText="1"/>
    </xf>
    <xf numFmtId="1" fontId="44" fillId="12" borderId="4" xfId="0" applyNumberFormat="1" applyFont="1" applyFill="1" applyBorder="1" applyAlignment="1">
      <alignment horizontal="center" vertical="center" wrapText="1"/>
    </xf>
    <xf numFmtId="1" fontId="44" fillId="12" borderId="5" xfId="0" applyNumberFormat="1" applyFont="1" applyFill="1" applyBorder="1" applyAlignment="1">
      <alignment horizontal="center" vertical="center" wrapText="1"/>
    </xf>
    <xf numFmtId="0" fontId="27" fillId="0" borderId="12" xfId="0" applyFont="1" applyBorder="1" applyAlignment="1">
      <alignment horizontal="left" vertical="center" wrapText="1"/>
    </xf>
    <xf numFmtId="0" fontId="27" fillId="0" borderId="9" xfId="0" applyFont="1" applyBorder="1" applyAlignment="1">
      <alignment horizontal="left" vertical="center" wrapText="1"/>
    </xf>
    <xf numFmtId="0" fontId="44" fillId="11" borderId="1" xfId="0" applyFont="1" applyFill="1" applyBorder="1" applyAlignment="1">
      <alignment horizontal="right" vertical="center" wrapText="1"/>
    </xf>
    <xf numFmtId="0" fontId="44" fillId="11" borderId="2" xfId="0" applyFont="1" applyFill="1" applyBorder="1" applyAlignment="1">
      <alignment horizontal="righ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44" fillId="8" borderId="4" xfId="0" applyFont="1" applyFill="1" applyBorder="1" applyAlignment="1">
      <alignment horizontal="left" vertical="center"/>
    </xf>
    <xf numFmtId="0" fontId="44" fillId="8" borderId="5" xfId="0" applyFont="1" applyFill="1" applyBorder="1" applyAlignment="1">
      <alignment horizontal="left" vertical="center"/>
    </xf>
    <xf numFmtId="0" fontId="44" fillId="11" borderId="7" xfId="0" applyFont="1" applyFill="1" applyBorder="1" applyAlignment="1">
      <alignment horizontal="right" vertical="center" wrapText="1"/>
    </xf>
    <xf numFmtId="0" fontId="84" fillId="0" borderId="1" xfId="0" applyFont="1" applyBorder="1" applyAlignment="1" applyProtection="1">
      <alignment horizontal="left" vertical="center"/>
      <protection locked="0"/>
    </xf>
    <xf numFmtId="0" fontId="83" fillId="0" borderId="7" xfId="0" applyFont="1" applyBorder="1" applyAlignment="1" applyProtection="1">
      <alignment horizontal="left" vertical="center"/>
      <protection locked="0"/>
    </xf>
    <xf numFmtId="0" fontId="83" fillId="0" borderId="2" xfId="0" applyFont="1" applyBorder="1" applyAlignment="1" applyProtection="1">
      <alignment horizontal="left" vertical="center"/>
      <protection locked="0"/>
    </xf>
    <xf numFmtId="0" fontId="43" fillId="0" borderId="4" xfId="0" applyFont="1" applyBorder="1" applyAlignment="1">
      <alignment horizontal="right" vertical="center"/>
    </xf>
    <xf numFmtId="0" fontId="43" fillId="0" borderId="5" xfId="0" applyFont="1" applyBorder="1" applyAlignment="1">
      <alignment horizontal="right" vertical="center"/>
    </xf>
    <xf numFmtId="0" fontId="0" fillId="0" borderId="7"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27" fillId="0" borderId="3" xfId="0" applyFont="1" applyBorder="1" applyAlignment="1" applyProtection="1">
      <alignment horizontal="left" vertical="center"/>
      <protection locked="0"/>
    </xf>
    <xf numFmtId="0" fontId="44" fillId="11" borderId="4" xfId="0" applyFont="1" applyFill="1" applyBorder="1" applyAlignment="1">
      <alignment horizontal="right" vertical="center" wrapText="1"/>
    </xf>
    <xf numFmtId="0" fontId="44" fillId="11" borderId="5" xfId="0" applyFont="1" applyFill="1" applyBorder="1" applyAlignment="1">
      <alignment horizontal="right" vertical="center" wrapText="1"/>
    </xf>
    <xf numFmtId="0" fontId="44" fillId="11" borderId="7" xfId="0" applyFont="1" applyFill="1" applyBorder="1" applyAlignment="1">
      <alignment horizontal="left" vertical="center" wrapText="1"/>
    </xf>
    <xf numFmtId="0" fontId="44" fillId="11" borderId="2" xfId="0" applyFont="1" applyFill="1" applyBorder="1" applyAlignment="1">
      <alignment horizontal="left" vertical="center" wrapText="1"/>
    </xf>
    <xf numFmtId="0" fontId="0" fillId="0" borderId="7" xfId="0" applyBorder="1" applyAlignment="1">
      <alignment horizontal="center" vertical="center"/>
    </xf>
    <xf numFmtId="0" fontId="44" fillId="11" borderId="1" xfId="0" applyFont="1" applyFill="1" applyBorder="1" applyAlignment="1">
      <alignment horizontal="left" vertical="center" wrapText="1"/>
    </xf>
    <xf numFmtId="1" fontId="33" fillId="8" borderId="4" xfId="0" applyNumberFormat="1" applyFont="1" applyFill="1" applyBorder="1" applyAlignment="1">
      <alignment horizontal="center" vertical="center" wrapText="1"/>
    </xf>
    <xf numFmtId="1" fontId="33" fillId="8" borderId="5" xfId="0" applyNumberFormat="1" applyFont="1" applyFill="1" applyBorder="1" applyAlignment="1">
      <alignment horizontal="center" vertical="center" wrapText="1"/>
    </xf>
    <xf numFmtId="0" fontId="0" fillId="8" borderId="1" xfId="0" applyFill="1" applyBorder="1" applyAlignment="1">
      <alignment horizontal="left" vertical="center" wrapText="1"/>
    </xf>
    <xf numFmtId="0" fontId="0" fillId="8" borderId="7" xfId="0" applyFill="1" applyBorder="1" applyAlignment="1">
      <alignment horizontal="left" vertical="center" wrapText="1"/>
    </xf>
    <xf numFmtId="0" fontId="0" fillId="8" borderId="2" xfId="0" applyFill="1" applyBorder="1" applyAlignment="1">
      <alignment horizontal="left" vertical="center" wrapText="1"/>
    </xf>
    <xf numFmtId="0" fontId="83" fillId="8" borderId="1" xfId="0" applyFont="1" applyFill="1" applyBorder="1" applyAlignment="1">
      <alignment horizontal="left" vertical="center" wrapText="1"/>
    </xf>
    <xf numFmtId="0" fontId="0" fillId="3" borderId="1" xfId="0" applyFill="1" applyBorder="1" applyAlignment="1">
      <alignment horizontal="left" vertical="center" wrapText="1"/>
    </xf>
    <xf numFmtId="0" fontId="0" fillId="3" borderId="7" xfId="0" applyFill="1" applyBorder="1" applyAlignment="1">
      <alignment horizontal="left" vertical="center" wrapText="1"/>
    </xf>
    <xf numFmtId="0" fontId="0" fillId="3" borderId="2" xfId="0" applyFill="1" applyBorder="1" applyAlignment="1">
      <alignment horizontal="left" vertical="center" wrapText="1"/>
    </xf>
    <xf numFmtId="0" fontId="61" fillId="8" borderId="1" xfId="0" applyFont="1" applyFill="1" applyBorder="1" applyAlignment="1">
      <alignment horizontal="left" vertical="center" wrapText="1"/>
    </xf>
    <xf numFmtId="0" fontId="58" fillId="11" borderId="1" xfId="0" applyFont="1" applyFill="1" applyBorder="1" applyAlignment="1">
      <alignment horizontal="left" vertical="center" wrapText="1"/>
    </xf>
    <xf numFmtId="0" fontId="44" fillId="11" borderId="3" xfId="0" applyFont="1" applyFill="1" applyBorder="1" applyAlignment="1">
      <alignment horizontal="right" vertical="center" wrapText="1"/>
    </xf>
    <xf numFmtId="0" fontId="27" fillId="3" borderId="10" xfId="0" applyFont="1" applyFill="1" applyBorder="1" applyAlignment="1">
      <alignment horizontal="right" vertical="center" wrapText="1"/>
    </xf>
    <xf numFmtId="0" fontId="27" fillId="3" borderId="9" xfId="0" applyFont="1" applyFill="1" applyBorder="1" applyAlignment="1">
      <alignment horizontal="right" vertical="center" wrapText="1"/>
    </xf>
    <xf numFmtId="0" fontId="27" fillId="3" borderId="6" xfId="0" applyFont="1" applyFill="1" applyBorder="1" applyAlignment="1">
      <alignment horizontal="right" vertical="center" wrapText="1"/>
    </xf>
    <xf numFmtId="0" fontId="27" fillId="3" borderId="8" xfId="0" applyFont="1" applyFill="1" applyBorder="1" applyAlignment="1">
      <alignment horizontal="right" vertical="center" wrapText="1"/>
    </xf>
    <xf numFmtId="0" fontId="61" fillId="3" borderId="1" xfId="0" applyFont="1" applyFill="1" applyBorder="1" applyAlignment="1">
      <alignment horizontal="left" vertical="center" wrapText="1"/>
    </xf>
    <xf numFmtId="0" fontId="43" fillId="9" borderId="4" xfId="0" applyFont="1" applyFill="1" applyBorder="1" applyAlignment="1">
      <alignment horizontal="right" vertical="center"/>
    </xf>
    <xf numFmtId="0" fontId="43" fillId="9" borderId="5" xfId="0" applyFont="1" applyFill="1" applyBorder="1" applyAlignment="1">
      <alignment horizontal="right" vertical="center"/>
    </xf>
    <xf numFmtId="0" fontId="59" fillId="9" borderId="1" xfId="0" applyFont="1" applyFill="1" applyBorder="1" applyAlignment="1">
      <alignment horizontal="left" vertical="center" wrapText="1"/>
    </xf>
    <xf numFmtId="0" fontId="43" fillId="9" borderId="7" xfId="0" applyFont="1" applyFill="1" applyBorder="1" applyAlignment="1">
      <alignment horizontal="left" vertical="center" wrapText="1"/>
    </xf>
    <xf numFmtId="0" fontId="43" fillId="9" borderId="2" xfId="0" applyFont="1" applyFill="1" applyBorder="1" applyAlignment="1">
      <alignment horizontal="left" vertical="center" wrapText="1"/>
    </xf>
    <xf numFmtId="0" fontId="33" fillId="10" borderId="10" xfId="0" applyFont="1" applyFill="1" applyBorder="1" applyAlignment="1">
      <alignment horizontal="center" vertical="center" wrapText="1"/>
    </xf>
    <xf numFmtId="0" fontId="33" fillId="10" borderId="12" xfId="0" applyFont="1" applyFill="1" applyBorder="1" applyAlignment="1">
      <alignment horizontal="center" vertical="center" wrapText="1"/>
    </xf>
    <xf numFmtId="0" fontId="33" fillId="10" borderId="9" xfId="0" applyFont="1" applyFill="1" applyBorder="1" applyAlignment="1">
      <alignment horizontal="center" vertical="center" wrapText="1"/>
    </xf>
    <xf numFmtId="0" fontId="33" fillId="10" borderId="6" xfId="0" applyFont="1" applyFill="1" applyBorder="1" applyAlignment="1">
      <alignment horizontal="center" vertical="center" wrapText="1"/>
    </xf>
    <xf numFmtId="0" fontId="33" fillId="10" borderId="13" xfId="0" applyFont="1" applyFill="1" applyBorder="1" applyAlignment="1">
      <alignment horizontal="center" vertical="center" wrapText="1"/>
    </xf>
    <xf numFmtId="0" fontId="33" fillId="10" borderId="8" xfId="0" applyFont="1" applyFill="1" applyBorder="1" applyAlignment="1">
      <alignment horizontal="center" vertical="center" wrapText="1"/>
    </xf>
    <xf numFmtId="1" fontId="33" fillId="10" borderId="10" xfId="0" applyNumberFormat="1" applyFont="1" applyFill="1" applyBorder="1" applyAlignment="1">
      <alignment horizontal="center" vertical="center" wrapText="1"/>
    </xf>
    <xf numFmtId="1" fontId="33" fillId="10" borderId="6" xfId="0" applyNumberFormat="1" applyFont="1" applyFill="1" applyBorder="1" applyAlignment="1">
      <alignment horizontal="center" vertical="center" wrapText="1"/>
    </xf>
    <xf numFmtId="1" fontId="33" fillId="10" borderId="9" xfId="0" applyNumberFormat="1" applyFont="1" applyFill="1" applyBorder="1" applyAlignment="1">
      <alignment horizontal="center" vertical="center" wrapText="1"/>
    </xf>
    <xf numFmtId="1" fontId="33" fillId="10" borderId="8" xfId="0" applyNumberFormat="1" applyFont="1" applyFill="1" applyBorder="1" applyAlignment="1">
      <alignment horizontal="center" vertical="center" wrapText="1"/>
    </xf>
    <xf numFmtId="0" fontId="43" fillId="9" borderId="1" xfId="0" applyFont="1" applyFill="1" applyBorder="1" applyAlignment="1">
      <alignment vertical="center" wrapText="1"/>
    </xf>
    <xf numFmtId="0" fontId="43" fillId="9" borderId="7" xfId="0" applyFont="1" applyFill="1" applyBorder="1" applyAlignment="1">
      <alignment vertical="center" wrapText="1"/>
    </xf>
    <xf numFmtId="0" fontId="43" fillId="9" borderId="2" xfId="0" applyFont="1" applyFill="1" applyBorder="1" applyAlignment="1">
      <alignment vertical="center" wrapText="1"/>
    </xf>
    <xf numFmtId="0" fontId="21" fillId="0" borderId="4" xfId="0" applyFont="1" applyBorder="1" applyAlignment="1">
      <alignment horizontal="right" vertical="center"/>
    </xf>
    <xf numFmtId="0" fontId="21" fillId="0" borderId="5" xfId="0" applyFont="1" applyBorder="1" applyAlignment="1">
      <alignment horizontal="right" vertical="center"/>
    </xf>
    <xf numFmtId="0" fontId="62" fillId="3" borderId="1" xfId="0" applyFont="1" applyFill="1" applyBorder="1" applyAlignment="1">
      <alignment horizontal="left" vertical="center" wrapText="1"/>
    </xf>
    <xf numFmtId="0" fontId="27" fillId="3" borderId="7" xfId="0" applyFont="1" applyFill="1" applyBorder="1" applyAlignment="1">
      <alignment horizontal="left" vertical="center" wrapText="1"/>
    </xf>
    <xf numFmtId="0" fontId="27" fillId="3" borderId="2" xfId="0" applyFont="1" applyFill="1" applyBorder="1" applyAlignment="1">
      <alignment horizontal="left" vertical="center" wrapText="1"/>
    </xf>
    <xf numFmtId="0" fontId="27" fillId="3" borderId="1" xfId="0" applyFont="1" applyFill="1" applyBorder="1" applyAlignment="1">
      <alignment horizontal="left" vertical="center" wrapText="1"/>
    </xf>
    <xf numFmtId="1" fontId="33" fillId="10" borderId="4" xfId="0" applyNumberFormat="1" applyFont="1" applyFill="1" applyBorder="1" applyAlignment="1">
      <alignment horizontal="center" vertical="center" wrapText="1"/>
    </xf>
    <xf numFmtId="1" fontId="33" fillId="10" borderId="5" xfId="0" applyNumberFormat="1" applyFont="1" applyFill="1" applyBorder="1" applyAlignment="1">
      <alignment horizontal="center" vertical="center" wrapText="1"/>
    </xf>
    <xf numFmtId="0" fontId="44" fillId="11" borderId="1" xfId="0" applyFont="1" applyFill="1" applyBorder="1" applyAlignment="1">
      <alignment horizontal="center" vertical="center" wrapText="1"/>
    </xf>
    <xf numFmtId="0" fontId="43" fillId="9" borderId="9" xfId="0" applyFont="1" applyFill="1" applyBorder="1" applyAlignment="1">
      <alignment horizontal="right" vertical="center"/>
    </xf>
    <xf numFmtId="0" fontId="43" fillId="9" borderId="8" xfId="0" applyFont="1" applyFill="1" applyBorder="1" applyAlignment="1">
      <alignment horizontal="right" vertical="center"/>
    </xf>
    <xf numFmtId="0" fontId="0" fillId="3" borderId="10" xfId="0" applyFill="1" applyBorder="1" applyAlignment="1">
      <alignment horizontal="right" vertical="center" wrapText="1"/>
    </xf>
    <xf numFmtId="0" fontId="0" fillId="3" borderId="12" xfId="0" applyFill="1" applyBorder="1" applyAlignment="1">
      <alignment horizontal="right" vertical="center" wrapText="1"/>
    </xf>
    <xf numFmtId="0" fontId="0" fillId="3" borderId="9" xfId="0" applyFill="1" applyBorder="1" applyAlignment="1">
      <alignment horizontal="right" vertical="center" wrapText="1"/>
    </xf>
    <xf numFmtId="0" fontId="0" fillId="3" borderId="6" xfId="0" applyFill="1" applyBorder="1" applyAlignment="1">
      <alignment horizontal="right" vertical="center" wrapText="1"/>
    </xf>
    <xf numFmtId="0" fontId="0" fillId="3" borderId="13" xfId="0" applyFill="1" applyBorder="1" applyAlignment="1">
      <alignment horizontal="right" vertical="center" wrapText="1"/>
    </xf>
    <xf numFmtId="0" fontId="0" fillId="3" borderId="8" xfId="0" applyFill="1" applyBorder="1" applyAlignment="1">
      <alignment horizontal="right" vertical="center" wrapText="1"/>
    </xf>
    <xf numFmtId="0" fontId="27" fillId="3" borderId="10" xfId="0" applyFont="1" applyFill="1" applyBorder="1" applyAlignment="1">
      <alignment vertical="center" wrapText="1"/>
    </xf>
    <xf numFmtId="0" fontId="27" fillId="3" borderId="9" xfId="0" applyFont="1" applyFill="1" applyBorder="1" applyAlignment="1">
      <alignment vertical="center" wrapText="1"/>
    </xf>
    <xf numFmtId="0" fontId="27" fillId="3" borderId="6" xfId="0" applyFont="1" applyFill="1" applyBorder="1" applyAlignment="1">
      <alignment vertical="center" wrapText="1"/>
    </xf>
    <xf numFmtId="0" fontId="27" fillId="3" borderId="8" xfId="0" applyFont="1" applyFill="1" applyBorder="1" applyAlignment="1">
      <alignment vertical="center" wrapText="1"/>
    </xf>
    <xf numFmtId="1" fontId="0" fillId="3" borderId="4" xfId="0" applyNumberFormat="1" applyFill="1" applyBorder="1" applyAlignment="1" applyProtection="1">
      <alignment horizontal="center" vertical="center" wrapText="1"/>
      <protection locked="0"/>
    </xf>
    <xf numFmtId="1" fontId="0" fillId="3" borderId="5" xfId="0" applyNumberFormat="1" applyFill="1" applyBorder="1" applyAlignment="1" applyProtection="1">
      <alignment horizontal="center" vertical="center" wrapText="1"/>
      <protection locked="0"/>
    </xf>
    <xf numFmtId="0" fontId="21" fillId="0" borderId="9" xfId="0" applyFont="1" applyBorder="1" applyAlignment="1">
      <alignment horizontal="right" vertical="center"/>
    </xf>
    <xf numFmtId="0" fontId="21" fillId="0" borderId="8" xfId="0" applyFont="1" applyBorder="1" applyAlignment="1">
      <alignment horizontal="right" vertical="center"/>
    </xf>
    <xf numFmtId="0" fontId="84" fillId="3" borderId="1" xfId="0" applyFont="1" applyFill="1" applyBorder="1" applyAlignment="1">
      <alignment horizontal="left" vertical="center" wrapText="1"/>
    </xf>
    <xf numFmtId="0" fontId="83" fillId="3" borderId="7" xfId="0" applyFont="1" applyFill="1" applyBorder="1" applyAlignment="1">
      <alignment horizontal="left" vertical="center" wrapText="1"/>
    </xf>
    <xf numFmtId="0" fontId="83" fillId="3" borderId="2" xfId="0" applyFont="1" applyFill="1" applyBorder="1" applyAlignment="1">
      <alignment horizontal="left" vertical="center" wrapText="1"/>
    </xf>
    <xf numFmtId="0" fontId="83" fillId="3" borderId="1" xfId="0" applyFont="1" applyFill="1" applyBorder="1" applyAlignment="1">
      <alignment horizontal="left" vertical="center" wrapText="1"/>
    </xf>
    <xf numFmtId="0" fontId="21" fillId="0" borderId="9" xfId="0" applyFont="1" applyBorder="1" applyAlignment="1" applyProtection="1">
      <alignment horizontal="right" vertical="center"/>
      <protection locked="0"/>
    </xf>
    <xf numFmtId="0" fontId="21" fillId="0" borderId="8" xfId="0" applyFont="1" applyBorder="1" applyAlignment="1" applyProtection="1">
      <alignment horizontal="right" vertical="center"/>
      <protection locked="0"/>
    </xf>
    <xf numFmtId="0" fontId="21" fillId="0" borderId="12" xfId="0" applyFont="1" applyBorder="1" applyAlignment="1">
      <alignment horizontal="right" vertical="center"/>
    </xf>
    <xf numFmtId="0" fontId="21" fillId="0" borderId="13" xfId="0" applyFont="1" applyBorder="1" applyAlignment="1">
      <alignment horizontal="right" vertical="center"/>
    </xf>
    <xf numFmtId="0" fontId="43" fillId="9" borderId="10" xfId="0" applyFont="1" applyFill="1" applyBorder="1" applyAlignment="1">
      <alignment horizontal="right" vertical="center"/>
    </xf>
    <xf numFmtId="0" fontId="43" fillId="9" borderId="6" xfId="0" applyFont="1" applyFill="1" applyBorder="1" applyAlignment="1">
      <alignment horizontal="right" vertical="center"/>
    </xf>
    <xf numFmtId="0" fontId="59" fillId="9" borderId="7" xfId="0" applyFont="1" applyFill="1" applyBorder="1" applyAlignment="1">
      <alignment horizontal="left" vertical="center" wrapText="1"/>
    </xf>
    <xf numFmtId="1" fontId="33" fillId="10" borderId="12" xfId="0" applyNumberFormat="1" applyFont="1" applyFill="1" applyBorder="1" applyAlignment="1">
      <alignment horizontal="center" vertical="center" wrapText="1"/>
    </xf>
    <xf numFmtId="1" fontId="33" fillId="10" borderId="13" xfId="0" applyNumberFormat="1" applyFont="1" applyFill="1" applyBorder="1" applyAlignment="1">
      <alignment horizontal="center" vertical="center" wrapText="1"/>
    </xf>
    <xf numFmtId="0" fontId="43" fillId="9" borderId="3" xfId="0" applyFont="1" applyFill="1" applyBorder="1" applyAlignment="1">
      <alignment vertical="center" wrapText="1"/>
    </xf>
    <xf numFmtId="0" fontId="0" fillId="3" borderId="3" xfId="0" applyFill="1" applyBorder="1" applyAlignment="1">
      <alignment horizontal="left" vertical="center" wrapText="1"/>
    </xf>
    <xf numFmtId="0" fontId="0" fillId="0" borderId="10" xfId="0" applyBorder="1" applyAlignment="1" applyProtection="1">
      <alignment horizontal="right" vertical="center"/>
      <protection locked="0"/>
    </xf>
    <xf numFmtId="0" fontId="0" fillId="0" borderId="12" xfId="0" applyBorder="1" applyAlignment="1" applyProtection="1">
      <alignment horizontal="right" vertical="center"/>
      <protection locked="0"/>
    </xf>
    <xf numFmtId="0" fontId="0" fillId="0" borderId="9" xfId="0" applyBorder="1" applyAlignment="1" applyProtection="1">
      <alignment horizontal="right" vertical="center"/>
      <protection locked="0"/>
    </xf>
    <xf numFmtId="0" fontId="0" fillId="0" borderId="6" xfId="0" applyBorder="1" applyAlignment="1" applyProtection="1">
      <alignment horizontal="right" vertical="center"/>
      <protection locked="0"/>
    </xf>
    <xf numFmtId="0" fontId="0" fillId="0" borderId="13" xfId="0" applyBorder="1" applyAlignment="1" applyProtection="1">
      <alignment horizontal="right" vertical="center"/>
      <protection locked="0"/>
    </xf>
    <xf numFmtId="0" fontId="0" fillId="0" borderId="8" xfId="0" applyBorder="1" applyAlignment="1" applyProtection="1">
      <alignment horizontal="right" vertical="center"/>
      <protection locked="0"/>
    </xf>
    <xf numFmtId="0" fontId="0" fillId="11" borderId="4" xfId="0" applyFill="1" applyBorder="1" applyAlignment="1">
      <alignment horizontal="center" vertical="center"/>
    </xf>
    <xf numFmtId="0" fontId="0" fillId="11" borderId="5" xfId="0" applyFill="1" applyBorder="1" applyAlignment="1">
      <alignment horizontal="center" vertical="center"/>
    </xf>
    <xf numFmtId="0" fontId="60" fillId="11" borderId="1" xfId="0" applyFont="1" applyFill="1" applyBorder="1" applyAlignment="1">
      <alignment horizontal="left" vertical="center" wrapText="1"/>
    </xf>
    <xf numFmtId="0" fontId="21" fillId="11" borderId="7" xfId="0" applyFont="1" applyFill="1" applyBorder="1" applyAlignment="1">
      <alignment horizontal="left" vertical="center" wrapText="1"/>
    </xf>
    <xf numFmtId="0" fontId="21" fillId="11" borderId="2" xfId="0" applyFont="1" applyFill="1" applyBorder="1" applyAlignment="1">
      <alignment horizontal="left" vertical="center" wrapText="1"/>
    </xf>
    <xf numFmtId="0" fontId="21" fillId="11" borderId="1" xfId="0" applyFont="1" applyFill="1" applyBorder="1" applyAlignment="1">
      <alignment horizontal="left" vertical="center" wrapText="1"/>
    </xf>
    <xf numFmtId="0" fontId="0" fillId="11" borderId="4" xfId="0" applyFill="1" applyBorder="1" applyAlignment="1">
      <alignment horizontal="center" vertical="top"/>
    </xf>
    <xf numFmtId="0" fontId="0" fillId="11" borderId="5" xfId="0" applyFill="1" applyBorder="1" applyAlignment="1">
      <alignment horizontal="center" vertical="top"/>
    </xf>
    <xf numFmtId="1" fontId="0" fillId="11" borderId="4" xfId="0" applyNumberFormat="1" applyFill="1" applyBorder="1" applyAlignment="1">
      <alignment horizontal="center" vertical="center" wrapText="1"/>
    </xf>
    <xf numFmtId="1" fontId="0" fillId="11" borderId="5" xfId="0" applyNumberFormat="1" applyFill="1" applyBorder="1" applyAlignment="1">
      <alignment horizontal="center" vertical="center" wrapText="1"/>
    </xf>
    <xf numFmtId="0" fontId="21" fillId="0" borderId="4" xfId="0" applyFont="1" applyBorder="1" applyAlignment="1">
      <alignment horizontal="right" vertical="top"/>
    </xf>
    <xf numFmtId="0" fontId="21" fillId="0" borderId="5" xfId="0" applyFont="1" applyBorder="1" applyAlignment="1">
      <alignment horizontal="right" vertical="top"/>
    </xf>
    <xf numFmtId="0" fontId="61" fillId="3" borderId="6" xfId="0" applyFont="1" applyFill="1" applyBorder="1" applyAlignment="1">
      <alignment horizontal="left" vertical="center" wrapText="1"/>
    </xf>
    <xf numFmtId="0" fontId="0" fillId="3" borderId="13" xfId="0" applyFill="1" applyBorder="1" applyAlignment="1">
      <alignment horizontal="left" vertical="center" wrapText="1"/>
    </xf>
    <xf numFmtId="0" fontId="0" fillId="3" borderId="8" xfId="0" applyFill="1" applyBorder="1" applyAlignment="1">
      <alignment horizontal="left" vertical="center" wrapText="1"/>
    </xf>
    <xf numFmtId="0" fontId="0" fillId="3" borderId="11" xfId="0" applyFill="1" applyBorder="1" applyAlignment="1">
      <alignment vertical="center" wrapText="1"/>
    </xf>
    <xf numFmtId="0" fontId="44" fillId="11" borderId="4" xfId="0" applyFont="1" applyFill="1" applyBorder="1" applyAlignment="1">
      <alignment horizontal="center" vertical="center"/>
    </xf>
    <xf numFmtId="0" fontId="44" fillId="11" borderId="5" xfId="0" applyFont="1" applyFill="1" applyBorder="1" applyAlignment="1">
      <alignment horizontal="center" vertical="center"/>
    </xf>
    <xf numFmtId="0" fontId="21" fillId="0" borderId="11" xfId="0" applyFont="1" applyBorder="1" applyAlignment="1">
      <alignment horizontal="right" vertical="center"/>
    </xf>
    <xf numFmtId="0" fontId="21" fillId="11" borderId="1" xfId="0" applyFont="1" applyFill="1" applyBorder="1" applyAlignment="1">
      <alignment horizontal="right" vertical="center" wrapText="1"/>
    </xf>
    <xf numFmtId="0" fontId="21" fillId="11" borderId="2" xfId="0" applyFont="1" applyFill="1" applyBorder="1" applyAlignment="1">
      <alignment horizontal="right" vertical="center" wrapText="1"/>
    </xf>
    <xf numFmtId="0" fontId="21" fillId="0" borderId="17" xfId="0" applyFont="1" applyBorder="1" applyAlignment="1">
      <alignment horizontal="right" vertical="center"/>
    </xf>
    <xf numFmtId="0" fontId="27" fillId="11" borderId="4" xfId="0" applyFont="1" applyFill="1" applyBorder="1" applyAlignment="1">
      <alignment horizontal="center" vertical="center"/>
    </xf>
    <xf numFmtId="0" fontId="27" fillId="11" borderId="5" xfId="0" applyFont="1" applyFill="1" applyBorder="1" applyAlignment="1">
      <alignment horizontal="center" vertical="center"/>
    </xf>
    <xf numFmtId="1" fontId="27" fillId="11" borderId="4" xfId="0" applyNumberFormat="1" applyFont="1" applyFill="1" applyBorder="1" applyAlignment="1">
      <alignment horizontal="center" vertical="center" wrapText="1"/>
    </xf>
    <xf numFmtId="1" fontId="27" fillId="11" borderId="5" xfId="0" applyNumberFormat="1" applyFont="1" applyFill="1" applyBorder="1" applyAlignment="1">
      <alignment horizontal="center" vertical="center" wrapText="1"/>
    </xf>
    <xf numFmtId="0" fontId="21" fillId="11" borderId="7" xfId="0" applyFont="1" applyFill="1" applyBorder="1" applyAlignment="1">
      <alignment horizontal="right" vertical="center" wrapText="1"/>
    </xf>
    <xf numFmtId="1" fontId="0" fillId="11" borderId="4" xfId="0" applyNumberFormat="1" applyFill="1" applyBorder="1" applyAlignment="1" applyProtection="1">
      <alignment horizontal="center" vertical="center" wrapText="1"/>
      <protection locked="0"/>
    </xf>
    <xf numFmtId="1" fontId="0" fillId="11" borderId="5" xfId="0" applyNumberFormat="1" applyFill="1" applyBorder="1" applyAlignment="1" applyProtection="1">
      <alignment horizontal="center" vertical="center" wrapText="1"/>
      <protection locked="0"/>
    </xf>
    <xf numFmtId="0" fontId="60" fillId="11" borderId="1" xfId="0" applyFont="1" applyFill="1" applyBorder="1" applyAlignment="1">
      <alignment horizontal="right" vertical="center" wrapText="1"/>
    </xf>
    <xf numFmtId="0" fontId="83" fillId="0" borderId="1" xfId="0" applyFont="1" applyBorder="1" applyAlignment="1">
      <alignment horizontal="left" vertical="center"/>
    </xf>
    <xf numFmtId="0" fontId="21" fillId="0" borderId="10" xfId="0" applyFont="1" applyBorder="1" applyAlignment="1">
      <alignment horizontal="right" vertical="center"/>
    </xf>
    <xf numFmtId="0" fontId="21" fillId="0" borderId="6" xfId="0" applyFont="1" applyBorder="1" applyAlignment="1">
      <alignment horizontal="right" vertical="center"/>
    </xf>
    <xf numFmtId="0" fontId="29" fillId="11" borderId="4" xfId="0" applyFont="1" applyFill="1" applyBorder="1" applyAlignment="1">
      <alignment horizontal="center" vertical="center"/>
    </xf>
    <xf numFmtId="0" fontId="29" fillId="11" borderId="5" xfId="0" applyFont="1" applyFill="1" applyBorder="1" applyAlignment="1">
      <alignment horizontal="center" vertical="center"/>
    </xf>
    <xf numFmtId="1" fontId="33" fillId="11" borderId="4" xfId="0" applyNumberFormat="1" applyFont="1" applyFill="1" applyBorder="1" applyAlignment="1">
      <alignment horizontal="center" vertical="center" wrapText="1"/>
    </xf>
    <xf numFmtId="1" fontId="33" fillId="11" borderId="5" xfId="0" applyNumberFormat="1" applyFont="1" applyFill="1" applyBorder="1" applyAlignment="1">
      <alignment horizontal="center" vertical="center" wrapText="1"/>
    </xf>
    <xf numFmtId="0" fontId="43" fillId="9" borderId="11" xfId="0" applyFont="1" applyFill="1" applyBorder="1" applyAlignment="1">
      <alignment horizontal="center" vertical="center"/>
    </xf>
    <xf numFmtId="0" fontId="43" fillId="9" borderId="5" xfId="0" applyFont="1" applyFill="1" applyBorder="1" applyAlignment="1">
      <alignment horizontal="center" vertical="center"/>
    </xf>
    <xf numFmtId="0" fontId="43" fillId="11" borderId="4" xfId="0" applyFont="1" applyFill="1" applyBorder="1" applyAlignment="1">
      <alignment horizontal="center" vertical="center"/>
    </xf>
    <xf numFmtId="0" fontId="43" fillId="11" borderId="5" xfId="0" applyFont="1" applyFill="1" applyBorder="1" applyAlignment="1">
      <alignment horizontal="center" vertical="center"/>
    </xf>
    <xf numFmtId="0" fontId="33" fillId="3" borderId="3" xfId="0" applyFont="1" applyFill="1" applyBorder="1" applyAlignment="1">
      <alignment horizontal="center" vertical="center" wrapText="1"/>
    </xf>
    <xf numFmtId="0" fontId="34" fillId="0" borderId="3" xfId="0" applyFont="1" applyBorder="1" applyAlignment="1">
      <alignment horizontal="center" vertical="center" wrapText="1"/>
    </xf>
    <xf numFmtId="0" fontId="35" fillId="0" borderId="3" xfId="0" applyFont="1" applyBorder="1" applyAlignment="1">
      <alignment horizontal="center" vertical="center" wrapText="1"/>
    </xf>
    <xf numFmtId="0" fontId="43" fillId="9" borderId="5" xfId="0" applyFont="1" applyFill="1" applyBorder="1" applyAlignment="1">
      <alignment vertical="center" wrapText="1"/>
    </xf>
    <xf numFmtId="0" fontId="0" fillId="3" borderId="3" xfId="0" applyFill="1" applyBorder="1" applyAlignment="1">
      <alignment vertical="center" wrapText="1"/>
    </xf>
    <xf numFmtId="0" fontId="77" fillId="5" borderId="1" xfId="1" applyFont="1" applyBorder="1" applyAlignment="1" applyProtection="1">
      <alignment horizontal="center" vertical="center" wrapText="1"/>
    </xf>
    <xf numFmtId="0" fontId="48" fillId="5" borderId="7" xfId="1" applyFont="1" applyBorder="1" applyAlignment="1" applyProtection="1">
      <alignment horizontal="center" vertical="center" wrapText="1"/>
    </xf>
    <xf numFmtId="0" fontId="48" fillId="5" borderId="2" xfId="1" applyFont="1" applyBorder="1" applyAlignment="1" applyProtection="1">
      <alignment horizontal="center" vertical="center" wrapText="1"/>
    </xf>
    <xf numFmtId="0" fontId="0" fillId="0" borderId="3" xfId="0" applyBorder="1" applyAlignment="1">
      <alignment horizontal="left" vertical="center" wrapText="1"/>
    </xf>
    <xf numFmtId="0" fontId="44" fillId="12" borderId="1" xfId="0" applyFont="1" applyFill="1" applyBorder="1" applyAlignment="1">
      <alignment horizontal="left" vertical="center" wrapText="1"/>
    </xf>
    <xf numFmtId="1" fontId="33" fillId="3" borderId="3" xfId="0" applyNumberFormat="1" applyFont="1" applyFill="1" applyBorder="1" applyAlignment="1">
      <alignment horizontal="right" vertical="center" wrapText="1"/>
    </xf>
    <xf numFmtId="0" fontId="34" fillId="0" borderId="1"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2" xfId="0" applyFont="1" applyBorder="1" applyAlignment="1">
      <alignment horizontal="center" vertical="center" wrapText="1"/>
    </xf>
    <xf numFmtId="0" fontId="54" fillId="3" borderId="1"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46" fillId="4" borderId="0" xfId="0" applyFont="1" applyFill="1" applyAlignment="1">
      <alignment horizontal="center" vertical="center" wrapText="1"/>
    </xf>
    <xf numFmtId="0" fontId="46" fillId="4" borderId="17" xfId="0" applyFont="1" applyFill="1" applyBorder="1" applyAlignment="1">
      <alignment horizontal="center" vertical="center" wrapText="1"/>
    </xf>
    <xf numFmtId="0" fontId="80" fillId="5" borderId="1" xfId="1" applyFont="1" applyBorder="1" applyAlignment="1" applyProtection="1">
      <alignment horizontal="center" vertical="center" wrapText="1"/>
    </xf>
    <xf numFmtId="0" fontId="0" fillId="0" borderId="3" xfId="0" applyBorder="1" applyAlignment="1">
      <alignment horizontal="left" vertical="center"/>
    </xf>
    <xf numFmtId="0" fontId="0" fillId="0" borderId="6" xfId="0" applyBorder="1" applyAlignment="1">
      <alignment horizontal="left" vertical="center" wrapText="1"/>
    </xf>
    <xf numFmtId="0" fontId="0" fillId="0" borderId="13" xfId="0" applyBorder="1" applyAlignment="1">
      <alignment horizontal="left" vertical="center" wrapText="1"/>
    </xf>
    <xf numFmtId="0" fontId="0" fillId="0" borderId="8" xfId="0" applyBorder="1" applyAlignment="1">
      <alignment horizontal="left" vertical="center" wrapText="1"/>
    </xf>
    <xf numFmtId="0" fontId="27" fillId="0" borderId="10" xfId="0" applyFont="1" applyBorder="1" applyAlignment="1">
      <alignment horizontal="left" vertical="center" wrapText="1"/>
    </xf>
    <xf numFmtId="0" fontId="27" fillId="0" borderId="6" xfId="0" applyFont="1" applyBorder="1" applyAlignment="1">
      <alignment horizontal="left" vertical="center" wrapText="1"/>
    </xf>
    <xf numFmtId="0" fontId="27" fillId="0" borderId="13" xfId="0" applyFont="1" applyBorder="1" applyAlignment="1">
      <alignment horizontal="left" vertical="center" wrapText="1"/>
    </xf>
    <xf numFmtId="0" fontId="27" fillId="0" borderId="8" xfId="0" applyFont="1" applyBorder="1" applyAlignment="1">
      <alignment horizontal="left" vertical="center" wrapTex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0" fillId="0" borderId="1" xfId="0" applyBorder="1" applyAlignment="1" applyProtection="1">
      <alignment horizontal="left" vertical="center"/>
      <protection locked="0"/>
    </xf>
    <xf numFmtId="0" fontId="2" fillId="3" borderId="1"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0" fillId="0" borderId="1" xfId="0" applyFont="1" applyBorder="1" applyAlignment="1">
      <alignment horizontal="left" vertical="center" wrapText="1"/>
    </xf>
    <xf numFmtId="0" fontId="20" fillId="0" borderId="7" xfId="0" applyFont="1" applyBorder="1" applyAlignment="1">
      <alignment horizontal="left" vertical="center" wrapText="1"/>
    </xf>
    <xf numFmtId="0" fontId="20" fillId="0" borderId="2" xfId="0" applyFont="1" applyBorder="1" applyAlignment="1">
      <alignment horizontal="left" vertical="center" wrapText="1"/>
    </xf>
    <xf numFmtId="0" fontId="7" fillId="13" borderId="9" xfId="0" applyFont="1" applyFill="1" applyBorder="1" applyAlignment="1">
      <alignment horizontal="right" vertical="center"/>
    </xf>
    <xf numFmtId="0" fontId="7" fillId="13" borderId="8" xfId="0" applyFont="1" applyFill="1" applyBorder="1" applyAlignment="1">
      <alignment horizontal="right" vertical="center"/>
    </xf>
    <xf numFmtId="0" fontId="59" fillId="13" borderId="7" xfId="0" applyFont="1" applyFill="1" applyBorder="1" applyAlignment="1">
      <alignment horizontal="left" vertical="center" wrapText="1"/>
    </xf>
    <xf numFmtId="0" fontId="7" fillId="13" borderId="7" xfId="0" applyFont="1" applyFill="1" applyBorder="1" applyAlignment="1">
      <alignment horizontal="left" vertical="center" wrapText="1"/>
    </xf>
    <xf numFmtId="0" fontId="20" fillId="0" borderId="4" xfId="0" applyFont="1" applyBorder="1" applyAlignment="1">
      <alignment horizontal="right" vertical="center" wrapText="1"/>
    </xf>
    <xf numFmtId="0" fontId="20" fillId="0" borderId="5" xfId="0" applyFont="1" applyBorder="1" applyAlignment="1">
      <alignment horizontal="right" vertical="center" wrapText="1"/>
    </xf>
    <xf numFmtId="0" fontId="14" fillId="3" borderId="4" xfId="0" applyFont="1" applyFill="1" applyBorder="1" applyAlignment="1">
      <alignment horizontal="right" vertical="center" wrapText="1"/>
    </xf>
    <xf numFmtId="0" fontId="14" fillId="3" borderId="5" xfId="0" applyFont="1" applyFill="1" applyBorder="1" applyAlignment="1">
      <alignment horizontal="right" vertical="center" wrapText="1"/>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2" fillId="3" borderId="3" xfId="0" applyFont="1" applyFill="1" applyBorder="1" applyAlignment="1">
      <alignment horizontal="center" vertical="center" wrapText="1"/>
    </xf>
    <xf numFmtId="0" fontId="0" fillId="0" borderId="4" xfId="0" applyBorder="1" applyAlignment="1" applyProtection="1">
      <alignment horizontal="right" vertical="center"/>
      <protection locked="0"/>
    </xf>
    <xf numFmtId="0" fontId="0" fillId="0" borderId="5" xfId="0" applyBorder="1" applyAlignment="1" applyProtection="1">
      <alignment horizontal="right" vertical="center"/>
      <protection locked="0"/>
    </xf>
    <xf numFmtId="0" fontId="42" fillId="3" borderId="1"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2" fillId="3" borderId="2" xfId="0" applyFont="1" applyFill="1" applyBorder="1" applyAlignment="1">
      <alignment horizontal="center" vertical="center" wrapText="1"/>
    </xf>
    <xf numFmtId="0" fontId="7" fillId="13" borderId="1" xfId="0" applyFont="1" applyFill="1" applyBorder="1" applyAlignment="1">
      <alignment vertical="center" wrapText="1"/>
    </xf>
    <xf numFmtId="0" fontId="7" fillId="13" borderId="7" xfId="0" applyFont="1" applyFill="1" applyBorder="1" applyAlignment="1">
      <alignment vertical="center" wrapText="1"/>
    </xf>
    <xf numFmtId="0" fontId="7" fillId="13" borderId="2" xfId="0" applyFont="1" applyFill="1" applyBorder="1" applyAlignment="1">
      <alignment vertical="center" wrapText="1"/>
    </xf>
    <xf numFmtId="0" fontId="7" fillId="11" borderId="1"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1" borderId="4"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0" fillId="0" borderId="4" xfId="0" applyBorder="1" applyAlignment="1">
      <alignment horizontal="right" vertical="center" wrapText="1"/>
    </xf>
    <xf numFmtId="0" fontId="0" fillId="0" borderId="5" xfId="0" applyBorder="1" applyAlignment="1">
      <alignment horizontal="right" vertical="center" wrapText="1"/>
    </xf>
    <xf numFmtId="0" fontId="7" fillId="13" borderId="4" xfId="0" applyFont="1" applyFill="1" applyBorder="1" applyAlignment="1">
      <alignment horizontal="right" vertical="center"/>
    </xf>
    <xf numFmtId="0" fontId="7" fillId="13" borderId="5" xfId="0" applyFont="1" applyFill="1" applyBorder="1" applyAlignment="1">
      <alignment horizontal="right" vertical="center"/>
    </xf>
    <xf numFmtId="0" fontId="59" fillId="13" borderId="1" xfId="0" applyFont="1" applyFill="1" applyBorder="1" applyAlignment="1">
      <alignment horizontal="left" vertical="center" wrapText="1"/>
    </xf>
    <xf numFmtId="0" fontId="7" fillId="13" borderId="2" xfId="0" applyFont="1" applyFill="1" applyBorder="1" applyAlignment="1">
      <alignment horizontal="left" vertical="center" wrapText="1"/>
    </xf>
    <xf numFmtId="0" fontId="9" fillId="3" borderId="4"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12" fillId="11" borderId="4" xfId="0" applyFont="1" applyFill="1" applyBorder="1" applyAlignment="1">
      <alignment horizontal="center" vertical="center" wrapText="1"/>
    </xf>
    <xf numFmtId="0" fontId="12" fillId="11" borderId="5"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21" fillId="0" borderId="9" xfId="0" applyFont="1" applyBorder="1" applyAlignment="1">
      <alignment horizontal="center" vertical="center"/>
    </xf>
    <xf numFmtId="0" fontId="21" fillId="0" borderId="8" xfId="0" applyFont="1" applyBorder="1" applyAlignment="1">
      <alignment horizontal="center" vertical="center"/>
    </xf>
    <xf numFmtId="0" fontId="7" fillId="11" borderId="4" xfId="0" applyFont="1" applyFill="1" applyBorder="1" applyAlignment="1">
      <alignment horizontal="center" vertical="center"/>
    </xf>
    <xf numFmtId="0" fontId="7" fillId="11" borderId="5" xfId="0" applyFont="1" applyFill="1" applyBorder="1" applyAlignment="1">
      <alignment horizontal="center" vertical="center"/>
    </xf>
    <xf numFmtId="0" fontId="21" fillId="0" borderId="4" xfId="0" applyFont="1" applyBorder="1" applyAlignment="1">
      <alignment vertical="center"/>
    </xf>
    <xf numFmtId="0" fontId="21" fillId="0" borderId="5" xfId="0" applyFont="1" applyBorder="1" applyAlignment="1">
      <alignment vertical="center"/>
    </xf>
    <xf numFmtId="0" fontId="0" fillId="3" borderId="4" xfId="0" applyFill="1" applyBorder="1" applyAlignment="1">
      <alignment vertical="center" wrapText="1"/>
    </xf>
    <xf numFmtId="0" fontId="0" fillId="3" borderId="5" xfId="0" applyFill="1" applyBorder="1" applyAlignment="1">
      <alignment vertical="center" wrapText="1"/>
    </xf>
    <xf numFmtId="0" fontId="7" fillId="11" borderId="3"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21" fillId="0" borderId="9" xfId="0" applyFont="1" applyBorder="1" applyAlignment="1">
      <alignment vertical="center"/>
    </xf>
    <xf numFmtId="0" fontId="21" fillId="0" borderId="8" xfId="0" applyFont="1" applyBorder="1" applyAlignment="1">
      <alignment vertical="center"/>
    </xf>
    <xf numFmtId="0" fontId="84" fillId="3" borderId="7" xfId="0" applyFont="1" applyFill="1" applyBorder="1" applyAlignment="1">
      <alignment horizontal="left" vertical="center" wrapText="1"/>
    </xf>
    <xf numFmtId="0" fontId="7" fillId="13" borderId="12" xfId="0" applyFont="1" applyFill="1" applyBorder="1" applyAlignment="1">
      <alignment horizontal="right" vertical="center"/>
    </xf>
    <xf numFmtId="0" fontId="7" fillId="13" borderId="13" xfId="0" applyFont="1" applyFill="1" applyBorder="1" applyAlignment="1">
      <alignment horizontal="right" vertical="center"/>
    </xf>
    <xf numFmtId="0" fontId="14" fillId="0" borderId="4" xfId="0" applyFont="1" applyBorder="1" applyAlignment="1">
      <alignment horizontal="right" vertical="center" wrapText="1"/>
    </xf>
    <xf numFmtId="0" fontId="14" fillId="0" borderId="5" xfId="0" applyFont="1" applyBorder="1" applyAlignment="1">
      <alignment horizontal="righ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0" borderId="3" xfId="0" applyFont="1" applyBorder="1" applyAlignment="1">
      <alignment horizontal="right" vertical="center"/>
    </xf>
    <xf numFmtId="0" fontId="69" fillId="16" borderId="23" xfId="0" applyFont="1" applyFill="1" applyBorder="1" applyAlignment="1" applyProtection="1">
      <alignment horizontal="center" vertical="center" wrapText="1"/>
    </xf>
    <xf numFmtId="0" fontId="11" fillId="4" borderId="3" xfId="0" applyFont="1" applyFill="1" applyBorder="1" applyAlignment="1">
      <alignment horizontal="center" vertical="center" wrapText="1"/>
    </xf>
    <xf numFmtId="0" fontId="28" fillId="11" borderId="1" xfId="0" applyFont="1" applyFill="1" applyBorder="1" applyAlignment="1">
      <alignment horizontal="left" vertical="center" wrapText="1"/>
    </xf>
    <xf numFmtId="0" fontId="28" fillId="11" borderId="7" xfId="0" applyFont="1" applyFill="1" applyBorder="1" applyAlignment="1">
      <alignment horizontal="left" vertical="center" wrapText="1"/>
    </xf>
    <xf numFmtId="0" fontId="28" fillId="11" borderId="2" xfId="0" applyFont="1" applyFill="1" applyBorder="1" applyAlignment="1">
      <alignment horizontal="left" vertical="center" wrapText="1"/>
    </xf>
    <xf numFmtId="0" fontId="8" fillId="3" borderId="3" xfId="0" applyFont="1" applyFill="1" applyBorder="1" applyAlignment="1">
      <alignment horizontal="right" vertical="center" wrapText="1"/>
    </xf>
    <xf numFmtId="176" fontId="0" fillId="0" borderId="1" xfId="0" applyNumberFormat="1" applyBorder="1" applyAlignment="1">
      <alignment horizontal="center" vertical="center"/>
    </xf>
    <xf numFmtId="176" fontId="0" fillId="0" borderId="7" xfId="0" applyNumberFormat="1" applyBorder="1" applyAlignment="1">
      <alignment horizontal="center" vertical="center"/>
    </xf>
    <xf numFmtId="176" fontId="0" fillId="0" borderId="2" xfId="0" applyNumberFormat="1" applyBorder="1" applyAlignment="1">
      <alignment horizontal="center" vertical="center"/>
    </xf>
    <xf numFmtId="176" fontId="21" fillId="0" borderId="4" xfId="0" applyNumberFormat="1" applyFont="1" applyBorder="1" applyAlignment="1">
      <alignment horizontal="right" vertical="center"/>
    </xf>
    <xf numFmtId="176" fontId="21" fillId="0" borderId="5" xfId="0" applyNumberFormat="1" applyFont="1" applyBorder="1" applyAlignment="1">
      <alignment horizontal="right" vertical="center"/>
    </xf>
    <xf numFmtId="0" fontId="7" fillId="13" borderId="6" xfId="0" applyFont="1" applyFill="1" applyBorder="1" applyAlignment="1">
      <alignment vertical="center" wrapText="1"/>
    </xf>
    <xf numFmtId="0" fontId="7" fillId="13" borderId="13" xfId="0" applyFont="1" applyFill="1" applyBorder="1" applyAlignment="1">
      <alignment vertical="center" wrapText="1"/>
    </xf>
    <xf numFmtId="0" fontId="7" fillId="13" borderId="8" xfId="0" applyFont="1" applyFill="1" applyBorder="1" applyAlignment="1">
      <alignment vertical="center" wrapText="1"/>
    </xf>
    <xf numFmtId="0" fontId="0" fillId="0" borderId="1"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176" fontId="21" fillId="0" borderId="4" xfId="0" applyNumberFormat="1" applyFont="1" applyBorder="1" applyAlignment="1">
      <alignment horizontal="center" vertical="center"/>
    </xf>
    <xf numFmtId="176" fontId="21" fillId="0" borderId="11" xfId="0" applyNumberFormat="1" applyFont="1" applyBorder="1" applyAlignment="1">
      <alignment horizontal="center" vertical="center"/>
    </xf>
    <xf numFmtId="176" fontId="21" fillId="0" borderId="5" xfId="0" applyNumberFormat="1" applyFont="1" applyBorder="1" applyAlignment="1">
      <alignment horizontal="center" vertical="center"/>
    </xf>
    <xf numFmtId="0" fontId="0" fillId="3" borderId="11" xfId="0" applyFill="1" applyBorder="1" applyAlignment="1">
      <alignment horizontal="center" vertical="center" wrapText="1"/>
    </xf>
    <xf numFmtId="0" fontId="8" fillId="3" borderId="1" xfId="0" applyFont="1" applyFill="1" applyBorder="1" applyAlignment="1">
      <alignment horizontal="right" vertical="center" wrapText="1"/>
    </xf>
    <xf numFmtId="0" fontId="8" fillId="3" borderId="2" xfId="0" applyFont="1" applyFill="1" applyBorder="1" applyAlignment="1">
      <alignment horizontal="right" vertical="center" wrapText="1"/>
    </xf>
    <xf numFmtId="0" fontId="26" fillId="11" borderId="4" xfId="0" applyFont="1" applyFill="1" applyBorder="1" applyAlignment="1">
      <alignment horizontal="center" vertical="center" wrapText="1"/>
    </xf>
    <xf numFmtId="0" fontId="26" fillId="11" borderId="5" xfId="0" applyFont="1" applyFill="1" applyBorder="1" applyAlignment="1">
      <alignment horizontal="center" vertical="center" wrapText="1"/>
    </xf>
    <xf numFmtId="0" fontId="33" fillId="0" borderId="1" xfId="0" applyFont="1" applyBorder="1" applyAlignment="1">
      <alignment horizontal="center" vertical="center" wrapText="1"/>
    </xf>
    <xf numFmtId="1" fontId="14" fillId="3" borderId="4" xfId="0" applyNumberFormat="1" applyFont="1" applyFill="1" applyBorder="1" applyAlignment="1" applyProtection="1">
      <alignment horizontal="center" vertical="center" wrapText="1"/>
      <protection locked="0"/>
    </xf>
    <xf numFmtId="1" fontId="14" fillId="3" borderId="5" xfId="0" applyNumberFormat="1" applyFont="1" applyFill="1" applyBorder="1" applyAlignment="1" applyProtection="1">
      <alignment horizontal="center" vertical="center" wrapText="1"/>
      <protection locked="0"/>
    </xf>
    <xf numFmtId="1" fontId="9" fillId="3" borderId="4" xfId="0" applyNumberFormat="1" applyFont="1" applyFill="1" applyBorder="1" applyAlignment="1" applyProtection="1">
      <alignment horizontal="center" vertical="center" wrapText="1"/>
      <protection locked="0"/>
    </xf>
    <xf numFmtId="1" fontId="9" fillId="3" borderId="5" xfId="0" applyNumberFormat="1" applyFont="1" applyFill="1" applyBorder="1" applyAlignment="1" applyProtection="1">
      <alignment horizontal="center" vertical="center" wrapText="1"/>
      <protection locked="0"/>
    </xf>
    <xf numFmtId="1" fontId="8" fillId="3" borderId="4" xfId="0" applyNumberFormat="1" applyFont="1" applyFill="1" applyBorder="1" applyAlignment="1" applyProtection="1">
      <alignment horizontal="center" vertical="center" wrapText="1"/>
      <protection locked="0"/>
    </xf>
    <xf numFmtId="1" fontId="8" fillId="3" borderId="5" xfId="0" applyNumberFormat="1" applyFont="1" applyFill="1" applyBorder="1" applyAlignment="1" applyProtection="1">
      <alignment horizontal="center" vertical="center" wrapText="1"/>
      <protection locked="0"/>
    </xf>
    <xf numFmtId="0" fontId="59" fillId="13" borderId="2" xfId="0" applyFont="1" applyFill="1" applyBorder="1" applyAlignment="1">
      <alignment horizontal="left" vertical="center" wrapText="1"/>
    </xf>
    <xf numFmtId="176" fontId="21" fillId="0" borderId="9" xfId="0" applyNumberFormat="1" applyFont="1" applyBorder="1" applyAlignment="1">
      <alignment horizontal="right" vertical="center"/>
    </xf>
    <xf numFmtId="176" fontId="21" fillId="0" borderId="8" xfId="0" applyNumberFormat="1" applyFont="1" applyBorder="1" applyAlignment="1">
      <alignment horizontal="right" vertical="center"/>
    </xf>
    <xf numFmtId="176" fontId="0" fillId="11" borderId="4" xfId="0" applyNumberFormat="1" applyFill="1" applyBorder="1" applyAlignment="1">
      <alignment horizontal="center" vertical="center"/>
    </xf>
    <xf numFmtId="176" fontId="0" fillId="11" borderId="5" xfId="0" applyNumberFormat="1" applyFill="1" applyBorder="1" applyAlignment="1">
      <alignment horizontal="center" vertical="center"/>
    </xf>
    <xf numFmtId="1" fontId="9" fillId="11" borderId="4" xfId="0" applyNumberFormat="1" applyFont="1" applyFill="1" applyBorder="1" applyAlignment="1" applyProtection="1">
      <alignment horizontal="center" vertical="center" wrapText="1"/>
      <protection locked="0"/>
    </xf>
    <xf numFmtId="1" fontId="9" fillId="11" borderId="5" xfId="0" applyNumberFormat="1" applyFont="1" applyFill="1" applyBorder="1" applyAlignment="1" applyProtection="1">
      <alignment horizontal="center" vertical="center" wrapText="1"/>
      <protection locked="0"/>
    </xf>
    <xf numFmtId="176" fontId="21" fillId="0" borderId="9" xfId="0" applyNumberFormat="1" applyFont="1" applyBorder="1" applyAlignment="1">
      <alignment horizontal="left" vertical="center"/>
    </xf>
    <xf numFmtId="176" fontId="21" fillId="0" borderId="8" xfId="0" applyNumberFormat="1" applyFont="1" applyBorder="1" applyAlignment="1">
      <alignment horizontal="left" vertical="center"/>
    </xf>
    <xf numFmtId="0" fontId="61" fillId="3" borderId="7" xfId="0" applyFont="1" applyFill="1" applyBorder="1" applyAlignment="1">
      <alignment horizontal="left" vertical="center" wrapText="1"/>
    </xf>
    <xf numFmtId="0" fontId="9" fillId="0" borderId="4" xfId="0" applyFont="1" applyBorder="1" applyAlignment="1">
      <alignment horizontal="right" vertical="center" wrapText="1"/>
    </xf>
    <xf numFmtId="0" fontId="9" fillId="0" borderId="5" xfId="0" applyFont="1" applyBorder="1" applyAlignment="1">
      <alignment horizontal="right" vertical="center" wrapText="1"/>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177" fontId="9" fillId="0" borderId="4" xfId="0" applyNumberFormat="1" applyFont="1" applyBorder="1" applyAlignment="1" applyProtection="1">
      <alignment horizontal="center" vertical="center" wrapText="1"/>
      <protection locked="0"/>
    </xf>
    <xf numFmtId="177" fontId="9" fillId="0" borderId="5" xfId="0" applyNumberFormat="1" applyFont="1" applyBorder="1" applyAlignment="1" applyProtection="1">
      <alignment horizontal="center" vertical="center" wrapText="1"/>
      <protection locked="0"/>
    </xf>
    <xf numFmtId="0" fontId="9" fillId="11" borderId="4" xfId="0" applyFont="1" applyFill="1" applyBorder="1" applyAlignment="1" applyProtection="1">
      <alignment horizontal="center" vertical="center" wrapText="1"/>
      <protection locked="0"/>
    </xf>
    <xf numFmtId="0" fontId="9" fillId="11" borderId="5" xfId="0" applyFont="1" applyFill="1" applyBorder="1" applyAlignment="1" applyProtection="1">
      <alignment horizontal="center" vertical="center" wrapText="1"/>
      <protection locked="0"/>
    </xf>
    <xf numFmtId="0" fontId="76" fillId="5" borderId="3" xfId="1" applyFont="1" applyBorder="1" applyAlignment="1" applyProtection="1">
      <alignment horizontal="center" vertical="center" wrapText="1"/>
    </xf>
    <xf numFmtId="0" fontId="76" fillId="5" borderId="1" xfId="1" applyFont="1" applyBorder="1" applyAlignment="1" applyProtection="1">
      <alignment horizontal="center" vertical="center" wrapText="1"/>
    </xf>
    <xf numFmtId="0" fontId="2" fillId="11" borderId="4"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56" fillId="4" borderId="12"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71" fillId="6" borderId="3" xfId="0" applyFont="1" applyFill="1" applyBorder="1" applyAlignment="1">
      <alignment horizontal="center" vertical="center" wrapText="1"/>
    </xf>
    <xf numFmtId="0" fontId="72" fillId="6" borderId="3" xfId="0" applyFont="1" applyFill="1" applyBorder="1" applyAlignment="1">
      <alignment horizontal="center" vertical="center" wrapText="1"/>
    </xf>
    <xf numFmtId="0" fontId="71" fillId="6" borderId="4" xfId="0" applyFont="1" applyFill="1" applyBorder="1" applyAlignment="1">
      <alignment horizontal="center" vertical="center" wrapText="1"/>
    </xf>
    <xf numFmtId="0" fontId="73" fillId="6" borderId="5" xfId="0" applyFont="1" applyFill="1" applyBorder="1" applyAlignment="1">
      <alignment horizontal="center" vertical="center" wrapText="1"/>
    </xf>
    <xf numFmtId="0" fontId="72" fillId="6" borderId="5" xfId="0" applyFont="1" applyFill="1" applyBorder="1" applyAlignment="1">
      <alignment horizontal="center" vertical="center" wrapText="1"/>
    </xf>
    <xf numFmtId="0" fontId="14" fillId="3" borderId="4" xfId="0" applyFont="1" applyFill="1" applyBorder="1" applyAlignment="1" applyProtection="1">
      <alignment horizontal="center" vertical="center" wrapText="1"/>
      <protection locked="0"/>
    </xf>
    <xf numFmtId="0" fontId="14" fillId="3" borderId="5"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2" xfId="0" applyBorder="1" applyAlignment="1">
      <alignment horizontal="center" vertical="center"/>
    </xf>
    <xf numFmtId="0" fontId="0" fillId="0" borderId="9" xfId="0" applyBorder="1" applyAlignment="1">
      <alignment horizontal="center" vertical="center"/>
    </xf>
    <xf numFmtId="0" fontId="9" fillId="3" borderId="3" xfId="0" applyFont="1" applyFill="1" applyBorder="1" applyAlignment="1">
      <alignment horizontal="left" vertical="center" wrapText="1"/>
    </xf>
    <xf numFmtId="0" fontId="14" fillId="3" borderId="4" xfId="0"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protection locked="0"/>
    </xf>
    <xf numFmtId="0" fontId="14" fillId="3" borderId="4" xfId="0" applyFont="1" applyFill="1" applyBorder="1" applyAlignment="1" applyProtection="1">
      <alignment horizontal="right" vertical="center" wrapText="1"/>
      <protection locked="0"/>
    </xf>
    <xf numFmtId="0" fontId="14" fillId="3" borderId="5" xfId="0" applyFont="1" applyFill="1" applyBorder="1" applyAlignment="1" applyProtection="1">
      <alignment horizontal="right" vertical="center" wrapText="1"/>
      <protection locked="0"/>
    </xf>
    <xf numFmtId="0" fontId="0" fillId="0" borderId="4" xfId="0" applyBorder="1" applyAlignment="1">
      <alignment vertical="center" wrapText="1"/>
    </xf>
    <xf numFmtId="0" fontId="0" fillId="0" borderId="5" xfId="0" applyBorder="1" applyAlignment="1">
      <alignmen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7" fillId="13" borderId="1" xfId="0" applyFont="1" applyFill="1" applyBorder="1" applyAlignment="1">
      <alignment horizontal="left" vertical="center" wrapText="1"/>
    </xf>
    <xf numFmtId="0" fontId="14" fillId="0" borderId="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0" fillId="0" borderId="3" xfId="0" applyBorder="1" applyAlignment="1">
      <alignment horizontal="center" vertical="center"/>
    </xf>
    <xf numFmtId="0" fontId="7" fillId="13" borderId="3" xfId="0" applyFont="1" applyFill="1" applyBorder="1" applyAlignment="1">
      <alignment vertical="center" wrapText="1"/>
    </xf>
    <xf numFmtId="0" fontId="0" fillId="11" borderId="1" xfId="0" applyFill="1" applyBorder="1" applyAlignment="1">
      <alignment horizontal="left" vertical="center" wrapText="1"/>
    </xf>
    <xf numFmtId="0" fontId="84" fillId="3" borderId="2" xfId="0" applyFont="1" applyFill="1" applyBorder="1" applyAlignment="1">
      <alignment horizontal="left" vertical="center"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48" fillId="5" borderId="3" xfId="1" applyFont="1" applyBorder="1" applyAlignment="1" applyProtection="1">
      <alignment horizontal="center" vertical="center" wrapText="1"/>
    </xf>
    <xf numFmtId="0" fontId="0" fillId="0" borderId="11" xfId="0" applyBorder="1" applyAlignment="1">
      <alignment horizontal="center" vertical="center" wrapText="1"/>
    </xf>
    <xf numFmtId="0" fontId="36" fillId="0" borderId="1" xfId="0" applyFont="1" applyBorder="1" applyAlignment="1">
      <alignment horizontal="left" vertical="center" wrapText="1"/>
    </xf>
    <xf numFmtId="0" fontId="36" fillId="0" borderId="7" xfId="0" applyFont="1" applyBorder="1" applyAlignment="1">
      <alignment horizontal="left" vertical="center" wrapText="1"/>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11" fillId="4"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7" fillId="11" borderId="4" xfId="0" applyFont="1" applyFill="1" applyBorder="1" applyAlignment="1">
      <alignment horizontal="right" vertical="center"/>
    </xf>
    <xf numFmtId="0" fontId="7" fillId="11" borderId="5" xfId="0" applyFont="1" applyFill="1" applyBorder="1" applyAlignment="1">
      <alignment horizontal="right" vertical="center"/>
    </xf>
    <xf numFmtId="1" fontId="9" fillId="3" borderId="4" xfId="0" applyNumberFormat="1" applyFont="1" applyFill="1" applyBorder="1" applyAlignment="1" applyProtection="1">
      <alignment horizontal="right" vertical="center" wrapText="1"/>
      <protection locked="0"/>
    </xf>
    <xf numFmtId="1" fontId="9" fillId="3" borderId="5" xfId="0" applyNumberFormat="1" applyFont="1" applyFill="1" applyBorder="1" applyAlignment="1" applyProtection="1">
      <alignment horizontal="right" vertical="center" wrapText="1"/>
      <protection locked="0"/>
    </xf>
    <xf numFmtId="0" fontId="27" fillId="0" borderId="4" xfId="0" applyFont="1" applyBorder="1" applyAlignment="1">
      <alignment horizontal="right" vertical="center" wrapText="1"/>
    </xf>
    <xf numFmtId="0" fontId="27" fillId="0" borderId="5" xfId="0" applyFont="1" applyBorder="1" applyAlignment="1">
      <alignment horizontal="right" vertical="center" wrapText="1"/>
    </xf>
    <xf numFmtId="0" fontId="2" fillId="0" borderId="4" xfId="0" applyFont="1" applyBorder="1" applyAlignment="1">
      <alignment horizontal="right" vertical="center" wrapText="1"/>
    </xf>
    <xf numFmtId="0" fontId="2" fillId="0" borderId="5" xfId="0" applyFont="1" applyBorder="1" applyAlignment="1">
      <alignment horizontal="right" vertical="center" wrapText="1"/>
    </xf>
    <xf numFmtId="0" fontId="65" fillId="0" borderId="1" xfId="0" applyFont="1" applyBorder="1" applyAlignment="1">
      <alignment horizontal="left" vertical="center" wrapText="1"/>
    </xf>
    <xf numFmtId="0" fontId="31" fillId="0" borderId="7" xfId="0" applyFont="1" applyBorder="1" applyAlignment="1">
      <alignment horizontal="left" vertical="center" wrapText="1"/>
    </xf>
    <xf numFmtId="0" fontId="31" fillId="0" borderId="2" xfId="0" applyFont="1" applyBorder="1" applyAlignment="1">
      <alignment horizontal="lef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1" fontId="9" fillId="0" borderId="4" xfId="0" applyNumberFormat="1" applyFont="1" applyBorder="1" applyAlignment="1" applyProtection="1">
      <alignment horizontal="center" vertical="center" wrapText="1"/>
      <protection locked="0"/>
    </xf>
    <xf numFmtId="1" fontId="9" fillId="0" borderId="5" xfId="0" applyNumberFormat="1" applyFont="1" applyBorder="1" applyAlignment="1" applyProtection="1">
      <alignment horizontal="center" vertical="center" wrapText="1"/>
      <protection locked="0"/>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54" fillId="3" borderId="4" xfId="0" applyFont="1" applyFill="1" applyBorder="1" applyAlignment="1">
      <alignment horizontal="center" vertical="center" wrapText="1"/>
    </xf>
    <xf numFmtId="0" fontId="9" fillId="3" borderId="7" xfId="0" applyFont="1" applyFill="1" applyBorder="1" applyAlignment="1">
      <alignment horizontal="left" vertical="center" wrapText="1"/>
    </xf>
    <xf numFmtId="0" fontId="2" fillId="14" borderId="11" xfId="0" applyFont="1" applyFill="1" applyBorder="1" applyAlignment="1">
      <alignment horizontal="center" vertical="center" wrapText="1"/>
    </xf>
    <xf numFmtId="0" fontId="2" fillId="14" borderId="5" xfId="0" applyFont="1" applyFill="1" applyBorder="1" applyAlignment="1">
      <alignment horizontal="center" vertical="center" wrapText="1"/>
    </xf>
    <xf numFmtId="0" fontId="2" fillId="14" borderId="14"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7" fillId="13" borderId="11" xfId="0" applyFont="1" applyFill="1" applyBorder="1" applyAlignment="1">
      <alignment horizontal="right" vertical="center"/>
    </xf>
    <xf numFmtId="0" fontId="61" fillId="0" borderId="1" xfId="0" applyFont="1" applyBorder="1" applyAlignment="1" applyProtection="1">
      <alignment horizontal="left" vertical="center" wrapText="1"/>
      <protection locked="0"/>
    </xf>
    <xf numFmtId="0" fontId="2" fillId="3" borderId="3" xfId="0" applyFont="1" applyFill="1" applyBorder="1" applyAlignment="1">
      <alignment horizontal="right" vertical="center" wrapText="1"/>
    </xf>
    <xf numFmtId="0" fontId="6" fillId="3" borderId="3" xfId="0" applyFont="1" applyFill="1" applyBorder="1" applyAlignment="1">
      <alignment horizontal="center" vertical="center" wrapText="1"/>
    </xf>
    <xf numFmtId="0" fontId="8" fillId="0" borderId="1" xfId="0" applyFont="1" applyBorder="1" applyAlignment="1">
      <alignment horizontal="right" vertical="center" wrapText="1"/>
    </xf>
    <xf numFmtId="0" fontId="8" fillId="0" borderId="2" xfId="0" applyFont="1" applyBorder="1" applyAlignment="1">
      <alignment horizontal="right" vertical="center" wrapText="1"/>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7" fillId="13" borderId="5" xfId="0" applyFont="1" applyFill="1" applyBorder="1" applyAlignment="1">
      <alignment vertical="center" wrapText="1"/>
    </xf>
    <xf numFmtId="0" fontId="2" fillId="3" borderId="3"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0" xfId="0" applyFont="1" applyFill="1" applyAlignment="1">
      <alignment horizontal="center" vertical="center" wrapText="1"/>
    </xf>
    <xf numFmtId="0" fontId="31" fillId="0" borderId="1" xfId="0" applyFont="1" applyBorder="1" applyAlignment="1">
      <alignment horizontal="left" vertical="center" wrapText="1"/>
    </xf>
    <xf numFmtId="0" fontId="9" fillId="0" borderId="7" xfId="0" applyFont="1" applyBorder="1" applyAlignment="1">
      <alignment horizontal="left" vertical="center" wrapText="1"/>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9" fillId="3" borderId="4" xfId="0" applyFont="1" applyFill="1" applyBorder="1" applyAlignment="1">
      <alignment horizontal="right" vertical="center" wrapText="1"/>
    </xf>
    <xf numFmtId="0" fontId="9" fillId="3" borderId="5" xfId="0" applyFont="1" applyFill="1" applyBorder="1" applyAlignment="1">
      <alignment horizontal="right" vertical="center" wrapText="1"/>
    </xf>
    <xf numFmtId="0" fontId="11" fillId="6" borderId="10"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21" fillId="0" borderId="1" xfId="0" applyFont="1" applyBorder="1" applyAlignment="1">
      <alignment horizontal="right" vertical="center"/>
    </xf>
    <xf numFmtId="0" fontId="21" fillId="0" borderId="2" xfId="0" applyFont="1" applyBorder="1" applyAlignment="1">
      <alignment horizontal="right" vertical="center"/>
    </xf>
    <xf numFmtId="0" fontId="11" fillId="6" borderId="4"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5" xfId="0" applyFont="1" applyBorder="1" applyAlignment="1">
      <alignment horizontal="center" vertical="center" wrapText="1"/>
    </xf>
    <xf numFmtId="0" fontId="54" fillId="3" borderId="3" xfId="0" applyFont="1" applyFill="1" applyBorder="1" applyAlignment="1">
      <alignment horizontal="center" vertical="center" wrapText="1"/>
    </xf>
    <xf numFmtId="0" fontId="2" fillId="14" borderId="17"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28" fillId="12" borderId="3" xfId="0" applyFont="1" applyFill="1" applyBorder="1" applyAlignment="1">
      <alignment horizontal="center" vertical="center" wrapText="1"/>
    </xf>
    <xf numFmtId="0" fontId="28" fillId="12" borderId="4" xfId="0" applyFont="1" applyFill="1" applyBorder="1" applyAlignment="1">
      <alignment horizontal="center" vertical="center" wrapText="1"/>
    </xf>
    <xf numFmtId="0" fontId="28" fillId="12" borderId="5" xfId="0" applyFont="1" applyFill="1" applyBorder="1" applyAlignment="1">
      <alignment horizontal="center" vertical="center" wrapText="1"/>
    </xf>
    <xf numFmtId="0" fontId="0" fillId="12" borderId="3" xfId="0" applyFill="1" applyBorder="1" applyAlignment="1">
      <alignment horizontal="center" vertical="center"/>
    </xf>
    <xf numFmtId="0" fontId="0" fillId="12" borderId="10" xfId="0" applyFill="1" applyBorder="1" applyAlignment="1">
      <alignment horizontal="center" vertical="center"/>
    </xf>
    <xf numFmtId="0" fontId="0" fillId="12" borderId="6" xfId="0" applyFill="1" applyBorder="1" applyAlignment="1">
      <alignment horizontal="center" vertical="center"/>
    </xf>
    <xf numFmtId="0" fontId="71" fillId="6" borderId="5" xfId="0" applyFont="1" applyFill="1" applyBorder="1" applyAlignment="1">
      <alignment horizontal="center" vertical="center" wrapText="1"/>
    </xf>
    <xf numFmtId="0" fontId="9" fillId="3" borderId="11" xfId="0" applyFont="1" applyFill="1" applyBorder="1" applyAlignment="1" applyProtection="1">
      <alignment horizontal="center" vertical="center" wrapText="1"/>
      <protection locked="0"/>
    </xf>
    <xf numFmtId="0" fontId="8" fillId="3" borderId="10" xfId="0" applyFont="1" applyFill="1" applyBorder="1" applyAlignment="1">
      <alignment horizontal="right" vertical="center" wrapText="1"/>
    </xf>
    <xf numFmtId="0" fontId="8" fillId="3" borderId="9" xfId="0" applyFont="1" applyFill="1" applyBorder="1" applyAlignment="1">
      <alignment horizontal="right" vertical="center" wrapText="1"/>
    </xf>
    <xf numFmtId="0" fontId="8" fillId="3" borderId="6" xfId="0" applyFont="1" applyFill="1" applyBorder="1" applyAlignment="1">
      <alignment horizontal="right" vertical="center" wrapText="1"/>
    </xf>
    <xf numFmtId="0" fontId="8" fillId="3" borderId="8" xfId="0" applyFont="1" applyFill="1" applyBorder="1" applyAlignment="1">
      <alignment horizontal="right" vertical="center" wrapText="1"/>
    </xf>
    <xf numFmtId="0" fontId="8" fillId="3" borderId="4" xfId="0" applyFont="1" applyFill="1" applyBorder="1" applyAlignment="1">
      <alignment horizontal="right" vertical="center" wrapText="1"/>
    </xf>
    <xf numFmtId="0" fontId="8" fillId="3" borderId="5" xfId="0" applyFont="1" applyFill="1" applyBorder="1" applyAlignment="1">
      <alignment horizontal="right" vertical="center" wrapText="1"/>
    </xf>
    <xf numFmtId="0" fontId="0" fillId="3" borderId="11" xfId="0" applyFill="1" applyBorder="1" applyAlignment="1">
      <alignment horizontal="right" vertical="center" wrapText="1"/>
    </xf>
    <xf numFmtId="0" fontId="0" fillId="12" borderId="4" xfId="0" applyFill="1" applyBorder="1" applyAlignment="1">
      <alignment horizontal="center" vertical="center"/>
    </xf>
    <xf numFmtId="0" fontId="0" fillId="12" borderId="5" xfId="0" applyFill="1" applyBorder="1" applyAlignment="1">
      <alignment horizontal="center" vertical="center"/>
    </xf>
    <xf numFmtId="0" fontId="21" fillId="0" borderId="3" xfId="0" applyFont="1" applyBorder="1" applyAlignment="1">
      <alignment horizontal="right" vertical="center"/>
    </xf>
    <xf numFmtId="0" fontId="28" fillId="12" borderId="10" xfId="0" applyFont="1" applyFill="1" applyBorder="1" applyAlignment="1">
      <alignment horizontal="center" vertical="center" wrapText="1"/>
    </xf>
    <xf numFmtId="0" fontId="28" fillId="12" borderId="6" xfId="0" applyFont="1" applyFill="1" applyBorder="1" applyAlignment="1">
      <alignment horizontal="center" vertical="center" wrapText="1"/>
    </xf>
    <xf numFmtId="0" fontId="28" fillId="12" borderId="1" xfId="0" applyFont="1" applyFill="1" applyBorder="1" applyAlignment="1">
      <alignment horizontal="left" vertical="center" wrapText="1"/>
    </xf>
    <xf numFmtId="0" fontId="28" fillId="12" borderId="7" xfId="0" applyFont="1" applyFill="1" applyBorder="1" applyAlignment="1">
      <alignment horizontal="left" vertical="center" wrapText="1"/>
    </xf>
    <xf numFmtId="0" fontId="0" fillId="12" borderId="9" xfId="0" applyFill="1" applyBorder="1" applyAlignment="1">
      <alignment horizontal="center" vertical="center"/>
    </xf>
    <xf numFmtId="0" fontId="0" fillId="12" borderId="8" xfId="0" applyFill="1" applyBorder="1" applyAlignment="1">
      <alignment horizontal="center" vertical="center"/>
    </xf>
    <xf numFmtId="0" fontId="28" fillId="12" borderId="2" xfId="0" applyFont="1" applyFill="1" applyBorder="1" applyAlignment="1">
      <alignment horizontal="left" vertical="center" wrapText="1"/>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2" fillId="14" borderId="3" xfId="0" applyFont="1" applyFill="1" applyBorder="1" applyAlignment="1">
      <alignment horizontal="center" vertical="center" wrapText="1"/>
    </xf>
    <xf numFmtId="0" fontId="42" fillId="0" borderId="1"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2" xfId="0" applyFont="1" applyBorder="1" applyAlignment="1">
      <alignment horizontal="center" vertical="center" wrapText="1"/>
    </xf>
    <xf numFmtId="0" fontId="8" fillId="3" borderId="7" xfId="0" applyFont="1" applyFill="1" applyBorder="1" applyAlignment="1">
      <alignment horizontal="right" vertical="center" wrapText="1"/>
    </xf>
    <xf numFmtId="0" fontId="9" fillId="3" borderId="2" xfId="0" applyFont="1" applyFill="1" applyBorder="1" applyAlignment="1">
      <alignment horizontal="left" vertical="center" wrapText="1"/>
    </xf>
    <xf numFmtId="0" fontId="32" fillId="0" borderId="12" xfId="0" applyFont="1" applyBorder="1" applyAlignment="1">
      <alignment horizontal="left" vertical="center" wrapText="1"/>
    </xf>
    <xf numFmtId="0" fontId="32" fillId="0" borderId="9" xfId="0" applyFont="1" applyBorder="1" applyAlignment="1">
      <alignment horizontal="left" vertical="center" wrapText="1"/>
    </xf>
    <xf numFmtId="0" fontId="32" fillId="0" borderId="13" xfId="0" applyFont="1" applyBorder="1" applyAlignment="1">
      <alignment horizontal="left" vertical="center" wrapText="1"/>
    </xf>
    <xf numFmtId="0" fontId="32" fillId="0" borderId="8" xfId="0" applyFont="1" applyBorder="1" applyAlignment="1">
      <alignment horizontal="left" vertical="center" wrapText="1"/>
    </xf>
    <xf numFmtId="0" fontId="8" fillId="12" borderId="1" xfId="0" applyFont="1" applyFill="1" applyBorder="1" applyAlignment="1">
      <alignment horizontal="right" vertical="center"/>
    </xf>
    <xf numFmtId="0" fontId="8" fillId="12" borderId="2" xfId="0" applyFont="1" applyFill="1" applyBorder="1" applyAlignment="1">
      <alignment horizontal="right" vertical="center"/>
    </xf>
    <xf numFmtId="0" fontId="0" fillId="3" borderId="10" xfId="0" applyFill="1" applyBorder="1" applyAlignment="1">
      <alignment horizontal="left" vertical="center" wrapText="1"/>
    </xf>
    <xf numFmtId="0" fontId="0" fillId="3" borderId="12" xfId="0" applyFill="1" applyBorder="1" applyAlignment="1">
      <alignment horizontal="left" vertical="center" wrapText="1"/>
    </xf>
    <xf numFmtId="0" fontId="0" fillId="3" borderId="9" xfId="0" applyFill="1" applyBorder="1" applyAlignment="1">
      <alignment horizontal="left" vertical="center" wrapText="1"/>
    </xf>
    <xf numFmtId="0" fontId="0" fillId="3" borderId="6" xfId="0" applyFill="1"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17" xfId="0" applyBorder="1" applyAlignment="1">
      <alignment horizontal="left" vertical="center" wrapText="1"/>
    </xf>
    <xf numFmtId="0" fontId="28" fillId="12" borderId="1" xfId="0" applyFont="1" applyFill="1" applyBorder="1" applyAlignment="1">
      <alignment horizontal="right" vertical="center" wrapText="1"/>
    </xf>
    <xf numFmtId="0" fontId="28" fillId="12" borderId="2" xfId="0" applyFont="1" applyFill="1" applyBorder="1" applyAlignment="1">
      <alignment horizontal="right" vertical="center" wrapText="1"/>
    </xf>
    <xf numFmtId="0" fontId="21" fillId="12" borderId="1" xfId="0" applyFont="1" applyFill="1" applyBorder="1" applyAlignment="1">
      <alignment horizontal="right" vertical="center"/>
    </xf>
    <xf numFmtId="0" fontId="21" fillId="12" borderId="2" xfId="0" applyFont="1" applyFill="1" applyBorder="1" applyAlignment="1">
      <alignment horizontal="right" vertical="center"/>
    </xf>
  </cellXfs>
  <cellStyles count="6">
    <cellStyle name="Excel Built-in Explanatory Text" xfId="3"/>
    <cellStyle name="Excel Built-in Explanatory Text 2" xfId="4"/>
    <cellStyle name="メモ" xfId="1" builtinId="10"/>
    <cellStyle name="メモ 2" xfId="5"/>
    <cellStyle name="標準" xfId="0" builtinId="0"/>
    <cellStyle name="標準 2" xfId="2"/>
  </cellStyles>
  <dxfs count="18">
    <dxf>
      <fill>
        <patternFill>
          <fgColor indexed="64"/>
          <bgColor indexed="42"/>
        </patternFill>
      </fill>
    </dxf>
    <dxf>
      <fill>
        <patternFill>
          <bgColor indexed="10"/>
        </patternFill>
      </fill>
    </dxf>
    <dxf>
      <fill>
        <patternFill>
          <fgColor indexed="64"/>
          <bgColor indexed="42"/>
        </patternFill>
      </fill>
    </dxf>
    <dxf>
      <fill>
        <patternFill>
          <bgColor indexed="10"/>
        </patternFill>
      </fill>
    </dxf>
    <dxf>
      <fill>
        <patternFill>
          <fgColor indexed="64"/>
          <bgColor indexed="42"/>
        </patternFill>
      </fill>
    </dxf>
    <dxf>
      <fill>
        <patternFill>
          <bgColor indexed="10"/>
        </patternFill>
      </fill>
    </dxf>
    <dxf>
      <fill>
        <patternFill>
          <fgColor indexed="64"/>
          <bgColor indexed="42"/>
        </patternFill>
      </fill>
    </dxf>
    <dxf>
      <fill>
        <patternFill>
          <bgColor indexed="10"/>
        </patternFill>
      </fill>
    </dxf>
    <dxf>
      <fill>
        <patternFill>
          <fgColor indexed="64"/>
          <bgColor indexed="42"/>
        </patternFill>
      </fill>
    </dxf>
    <dxf>
      <fill>
        <patternFill>
          <bgColor indexed="10"/>
        </patternFill>
      </fill>
    </dxf>
    <dxf>
      <fill>
        <patternFill>
          <fgColor indexed="64"/>
          <bgColor indexed="42"/>
        </patternFill>
      </fill>
    </dxf>
    <dxf>
      <fill>
        <patternFill>
          <bgColor indexed="10"/>
        </patternFill>
      </fill>
    </dxf>
    <dxf>
      <fill>
        <patternFill>
          <fgColor indexed="64"/>
          <bgColor indexed="42"/>
        </patternFill>
      </fill>
    </dxf>
    <dxf>
      <fill>
        <patternFill>
          <bgColor indexed="10"/>
        </patternFill>
      </fill>
    </dxf>
    <dxf>
      <fill>
        <patternFill>
          <fgColor indexed="64"/>
          <bgColor indexed="42"/>
        </patternFill>
      </fill>
    </dxf>
    <dxf>
      <fill>
        <patternFill>
          <bgColor indexed="10"/>
        </patternFill>
      </fill>
    </dxf>
    <dxf>
      <fill>
        <patternFill>
          <fgColor indexed="64"/>
          <bgColor indexed="42"/>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2933700</xdr:colOff>
      <xdr:row>0</xdr:row>
      <xdr:rowOff>76200</xdr:rowOff>
    </xdr:from>
    <xdr:to>
      <xdr:col>1</xdr:col>
      <xdr:colOff>1257300</xdr:colOff>
      <xdr:row>0</xdr:row>
      <xdr:rowOff>2078046</xdr:rowOff>
    </xdr:to>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2933700" y="76200"/>
          <a:ext cx="2476500" cy="20018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381000</xdr:colOff>
          <xdr:row>9</xdr:row>
          <xdr:rowOff>228600</xdr:rowOff>
        </xdr:from>
        <xdr:to>
          <xdr:col>7</xdr:col>
          <xdr:colOff>381000</xdr:colOff>
          <xdr:row>9</xdr:row>
          <xdr:rowOff>428625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xmlns="" id="{00000000-0008-0000-03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66675</xdr:rowOff>
        </xdr:from>
        <xdr:to>
          <xdr:col>6</xdr:col>
          <xdr:colOff>790575</xdr:colOff>
          <xdr:row>25</xdr:row>
          <xdr:rowOff>266700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xmlns="" id="{00000000-0008-0000-03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27</xdr:row>
          <xdr:rowOff>66675</xdr:rowOff>
        </xdr:from>
        <xdr:to>
          <xdr:col>7</xdr:col>
          <xdr:colOff>0</xdr:colOff>
          <xdr:row>27</xdr:row>
          <xdr:rowOff>266700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xmlns="" id="{00000000-0008-0000-03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29</xdr:row>
          <xdr:rowOff>66675</xdr:rowOff>
        </xdr:from>
        <xdr:to>
          <xdr:col>6</xdr:col>
          <xdr:colOff>790575</xdr:colOff>
          <xdr:row>29</xdr:row>
          <xdr:rowOff>266700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xmlns="" id="{00000000-0008-0000-03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66675</xdr:rowOff>
        </xdr:from>
        <xdr:to>
          <xdr:col>7</xdr:col>
          <xdr:colOff>0</xdr:colOff>
          <xdr:row>31</xdr:row>
          <xdr:rowOff>266700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xmlns="" id="{00000000-0008-0000-03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38</xdr:row>
          <xdr:rowOff>66675</xdr:rowOff>
        </xdr:from>
        <xdr:to>
          <xdr:col>6</xdr:col>
          <xdr:colOff>790575</xdr:colOff>
          <xdr:row>38</xdr:row>
          <xdr:rowOff>266700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xmlns="" id="{00000000-0008-0000-03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42</xdr:row>
          <xdr:rowOff>66675</xdr:rowOff>
        </xdr:from>
        <xdr:to>
          <xdr:col>6</xdr:col>
          <xdr:colOff>790575</xdr:colOff>
          <xdr:row>42</xdr:row>
          <xdr:rowOff>266700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xmlns="" id="{00000000-0008-0000-03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44</xdr:row>
          <xdr:rowOff>66675</xdr:rowOff>
        </xdr:from>
        <xdr:to>
          <xdr:col>6</xdr:col>
          <xdr:colOff>790575</xdr:colOff>
          <xdr:row>44</xdr:row>
          <xdr:rowOff>266700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xmlns="" id="{00000000-0008-0000-03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66675</xdr:rowOff>
        </xdr:from>
        <xdr:to>
          <xdr:col>6</xdr:col>
          <xdr:colOff>790575</xdr:colOff>
          <xdr:row>59</xdr:row>
          <xdr:rowOff>266700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xmlns="" id="{00000000-0008-0000-03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73</xdr:row>
          <xdr:rowOff>66675</xdr:rowOff>
        </xdr:from>
        <xdr:to>
          <xdr:col>6</xdr:col>
          <xdr:colOff>790575</xdr:colOff>
          <xdr:row>73</xdr:row>
          <xdr:rowOff>266700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xmlns="" id="{00000000-0008-0000-03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103</xdr:row>
          <xdr:rowOff>85725</xdr:rowOff>
        </xdr:from>
        <xdr:to>
          <xdr:col>6</xdr:col>
          <xdr:colOff>762000</xdr:colOff>
          <xdr:row>103</xdr:row>
          <xdr:rowOff>428625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xmlns="" id="{00000000-0008-0000-03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257175</xdr:colOff>
          <xdr:row>9</xdr:row>
          <xdr:rowOff>85725</xdr:rowOff>
        </xdr:from>
        <xdr:to>
          <xdr:col>4</xdr:col>
          <xdr:colOff>647700</xdr:colOff>
          <xdr:row>9</xdr:row>
          <xdr:rowOff>314325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xmlns="" id="{00000000-0008-0000-0500-00000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9</xdr:row>
          <xdr:rowOff>38100</xdr:rowOff>
        </xdr:from>
        <xdr:to>
          <xdr:col>6</xdr:col>
          <xdr:colOff>800100</xdr:colOff>
          <xdr:row>9</xdr:row>
          <xdr:rowOff>371475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xmlns="" id="{00000000-0008-0000-0500-00000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44</xdr:row>
          <xdr:rowOff>85725</xdr:rowOff>
        </xdr:from>
        <xdr:to>
          <xdr:col>4</xdr:col>
          <xdr:colOff>647700</xdr:colOff>
          <xdr:row>44</xdr:row>
          <xdr:rowOff>314325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xmlns="" id="{00000000-0008-0000-0500-00000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44</xdr:row>
          <xdr:rowOff>38100</xdr:rowOff>
        </xdr:from>
        <xdr:to>
          <xdr:col>6</xdr:col>
          <xdr:colOff>800100</xdr:colOff>
          <xdr:row>44</xdr:row>
          <xdr:rowOff>381000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xmlns="" id="{00000000-0008-0000-0500-00000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257175</xdr:colOff>
          <xdr:row>53</xdr:row>
          <xdr:rowOff>85725</xdr:rowOff>
        </xdr:from>
        <xdr:to>
          <xdr:col>4</xdr:col>
          <xdr:colOff>647700</xdr:colOff>
          <xdr:row>53</xdr:row>
          <xdr:rowOff>314325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xmlns="" id="{00000000-0008-0000-0600-00000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53</xdr:row>
          <xdr:rowOff>38100</xdr:rowOff>
        </xdr:from>
        <xdr:to>
          <xdr:col>6</xdr:col>
          <xdr:colOff>800100</xdr:colOff>
          <xdr:row>54</xdr:row>
          <xdr:rowOff>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xmlns="" id="{00000000-0008-0000-0600-00000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238125</xdr:colOff>
          <xdr:row>9</xdr:row>
          <xdr:rowOff>38100</xdr:rowOff>
        </xdr:from>
        <xdr:to>
          <xdr:col>6</xdr:col>
          <xdr:colOff>800100</xdr:colOff>
          <xdr:row>10</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xmlns=""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trlProp" Target="../ctrlProps/ctrlProp1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38"/>
  <sheetViews>
    <sheetView showGridLines="0" tabSelected="1" zoomScaleNormal="100" workbookViewId="0">
      <selection sqref="A1:C1"/>
    </sheetView>
  </sheetViews>
  <sheetFormatPr defaultColWidth="11.42578125" defaultRowHeight="12.75"/>
  <cols>
    <col min="1" max="1" width="59.42578125" style="2" bestFit="1" customWidth="1"/>
    <col min="2" max="2" width="27.42578125" style="2" customWidth="1"/>
    <col min="3" max="3" width="23.140625" style="2" customWidth="1"/>
    <col min="4" max="16384" width="11.42578125" style="2"/>
  </cols>
  <sheetData>
    <row r="1" spans="1:3" ht="169.7" customHeight="1">
      <c r="A1" s="306"/>
      <c r="B1" s="306"/>
      <c r="C1" s="306"/>
    </row>
    <row r="2" spans="1:3" ht="36.75" customHeight="1">
      <c r="A2" s="298" t="s">
        <v>558</v>
      </c>
      <c r="B2" s="298"/>
      <c r="C2" s="298"/>
    </row>
    <row r="3" spans="1:3" ht="54.75" customHeight="1">
      <c r="A3" s="299" t="s">
        <v>559</v>
      </c>
      <c r="B3" s="300"/>
      <c r="C3" s="300"/>
    </row>
    <row r="4" spans="1:3">
      <c r="B4" s="10"/>
    </row>
    <row r="5" spans="1:3" ht="90.95" customHeight="1">
      <c r="A5" s="303" t="s">
        <v>645</v>
      </c>
      <c r="B5" s="304"/>
      <c r="C5" s="305"/>
    </row>
    <row r="6" spans="1:3" ht="90.95" customHeight="1">
      <c r="A6" s="307" t="s">
        <v>914</v>
      </c>
      <c r="B6" s="304"/>
      <c r="C6" s="305"/>
    </row>
    <row r="7" spans="1:3">
      <c r="B7" s="10"/>
      <c r="C7" s="21" t="s">
        <v>646</v>
      </c>
    </row>
    <row r="8" spans="1:3" ht="23.25">
      <c r="A8" s="301" t="s">
        <v>560</v>
      </c>
      <c r="B8" s="302"/>
      <c r="C8" s="302"/>
    </row>
    <row r="9" spans="1:3" ht="24.75" customHeight="1">
      <c r="A9" s="279" t="s">
        <v>0</v>
      </c>
      <c r="B9" s="279"/>
      <c r="C9" s="10"/>
    </row>
    <row r="10" spans="1:3" ht="24.75" customHeight="1">
      <c r="A10" s="141" t="s">
        <v>735</v>
      </c>
      <c r="B10" s="141"/>
      <c r="C10" s="10"/>
    </row>
    <row r="11" spans="1:3" ht="24.75" customHeight="1">
      <c r="A11" s="288"/>
      <c r="B11" s="289"/>
      <c r="C11" s="290"/>
    </row>
    <row r="12" spans="1:3" ht="24.75" customHeight="1">
      <c r="A12" s="279" t="s">
        <v>1</v>
      </c>
      <c r="B12" s="279"/>
    </row>
    <row r="13" spans="1:3" ht="24.75" customHeight="1">
      <c r="A13" s="141" t="s">
        <v>736</v>
      </c>
      <c r="B13" s="141"/>
    </row>
    <row r="14" spans="1:3" ht="24.75" customHeight="1">
      <c r="A14" s="281"/>
      <c r="B14" s="281"/>
      <c r="C14" s="281"/>
    </row>
    <row r="15" spans="1:3" ht="24.75" customHeight="1">
      <c r="A15" s="38" t="s">
        <v>561</v>
      </c>
      <c r="B15" s="280"/>
      <c r="C15" s="280"/>
    </row>
    <row r="16" spans="1:3" ht="24.75" customHeight="1">
      <c r="A16" s="38" t="s">
        <v>562</v>
      </c>
      <c r="B16" s="280"/>
      <c r="C16" s="280"/>
    </row>
    <row r="17" spans="1:3" ht="24.75" customHeight="1">
      <c r="A17" s="82" t="s">
        <v>866</v>
      </c>
      <c r="B17" s="280"/>
      <c r="C17" s="280"/>
    </row>
    <row r="18" spans="1:3" ht="24.75" customHeight="1">
      <c r="A18" s="20" t="s">
        <v>2</v>
      </c>
      <c r="B18" s="10"/>
    </row>
    <row r="19" spans="1:3" ht="24.75" customHeight="1">
      <c r="A19" s="278" t="s">
        <v>928</v>
      </c>
      <c r="B19" s="10"/>
    </row>
    <row r="20" spans="1:3" ht="24.75" customHeight="1">
      <c r="A20" s="291"/>
      <c r="B20" s="292"/>
      <c r="C20" s="293"/>
    </row>
    <row r="21" spans="1:3" ht="24.75" customHeight="1">
      <c r="A21" s="20" t="s">
        <v>3</v>
      </c>
      <c r="B21" s="10"/>
    </row>
    <row r="22" spans="1:3" ht="24.75" customHeight="1">
      <c r="A22" s="141" t="s">
        <v>929</v>
      </c>
      <c r="B22" s="10"/>
    </row>
    <row r="23" spans="1:3" ht="24.75" customHeight="1">
      <c r="A23" s="38" t="s">
        <v>867</v>
      </c>
      <c r="B23" s="295"/>
      <c r="C23" s="296"/>
    </row>
    <row r="24" spans="1:3" ht="35.25" customHeight="1">
      <c r="A24" s="264" t="s">
        <v>868</v>
      </c>
      <c r="B24" s="297"/>
      <c r="C24" s="287"/>
    </row>
    <row r="25" spans="1:3" s="10" customFormat="1" ht="24.75" customHeight="1">
      <c r="A25" s="286" t="s">
        <v>4</v>
      </c>
      <c r="B25" s="286"/>
    </row>
    <row r="26" spans="1:3" ht="24.75" customHeight="1">
      <c r="A26" s="265" t="s">
        <v>563</v>
      </c>
      <c r="B26" s="265"/>
      <c r="C26" s="10"/>
    </row>
    <row r="27" spans="1:3" ht="42.75" customHeight="1">
      <c r="A27" s="82" t="s">
        <v>915</v>
      </c>
      <c r="B27" s="287"/>
      <c r="C27" s="287"/>
    </row>
    <row r="28" spans="1:3" ht="33.75" customHeight="1">
      <c r="A28" s="82" t="s">
        <v>916</v>
      </c>
      <c r="B28" s="294"/>
      <c r="C28" s="294"/>
    </row>
    <row r="29" spans="1:3" ht="30" customHeight="1">
      <c r="A29" s="283" t="s">
        <v>5</v>
      </c>
      <c r="B29" s="284"/>
      <c r="C29" s="285"/>
    </row>
    <row r="30" spans="1:3" ht="25.5" customHeight="1">
      <c r="A30" s="163" t="s">
        <v>869</v>
      </c>
      <c r="B30" s="161"/>
      <c r="C30" s="162"/>
    </row>
    <row r="31" spans="1:3" ht="27" customHeight="1">
      <c r="A31" s="38" t="s">
        <v>564</v>
      </c>
      <c r="B31" s="38" t="s">
        <v>565</v>
      </c>
      <c r="C31" s="38" t="s">
        <v>566</v>
      </c>
    </row>
    <row r="32" spans="1:3" ht="15">
      <c r="A32" s="5"/>
      <c r="B32" s="5"/>
      <c r="C32" s="5"/>
    </row>
    <row r="33" spans="1:3" ht="24" customHeight="1">
      <c r="A33" s="38" t="s">
        <v>567</v>
      </c>
      <c r="B33" s="282"/>
      <c r="C33" s="282"/>
    </row>
    <row r="37" spans="1:3" ht="15">
      <c r="A37" s="8"/>
    </row>
    <row r="38" spans="1:3" ht="15">
      <c r="A38" s="8"/>
    </row>
  </sheetData>
  <sheetProtection formatRows="0" selectLockedCells="1"/>
  <mergeCells count="21">
    <mergeCell ref="A2:C2"/>
    <mergeCell ref="A3:C3"/>
    <mergeCell ref="A8:C8"/>
    <mergeCell ref="A5:C5"/>
    <mergeCell ref="A1:C1"/>
    <mergeCell ref="A6:C6"/>
    <mergeCell ref="B33:C33"/>
    <mergeCell ref="A29:C29"/>
    <mergeCell ref="A25:B25"/>
    <mergeCell ref="B27:C27"/>
    <mergeCell ref="A11:C11"/>
    <mergeCell ref="A20:C20"/>
    <mergeCell ref="B28:C28"/>
    <mergeCell ref="A12:B12"/>
    <mergeCell ref="B23:C23"/>
    <mergeCell ref="B24:C24"/>
    <mergeCell ref="A9:B9"/>
    <mergeCell ref="B15:C15"/>
    <mergeCell ref="B16:C16"/>
    <mergeCell ref="A14:C14"/>
    <mergeCell ref="B17:C17"/>
  </mergeCells>
  <phoneticPr fontId="10" type="noConversion"/>
  <printOptions horizontalCentered="1"/>
  <pageMargins left="0.74803149606299213" right="0.74803149606299213" top="0.59055118110236227" bottom="0.59055118110236227" header="0.51181102362204722" footer="0.51181102362204722"/>
  <pageSetup scale="8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34"/>
  <sheetViews>
    <sheetView showGridLines="0" zoomScaleNormal="100" workbookViewId="0">
      <selection sqref="A1:D1"/>
    </sheetView>
  </sheetViews>
  <sheetFormatPr defaultColWidth="11.42578125" defaultRowHeight="12.75"/>
  <cols>
    <col min="1" max="1" width="13.140625" style="10" customWidth="1"/>
    <col min="2" max="2" width="17.85546875" style="10" bestFit="1" customWidth="1"/>
    <col min="3" max="3" width="21.140625" style="10" bestFit="1" customWidth="1"/>
    <col min="4" max="4" width="28.42578125" style="10" bestFit="1" customWidth="1"/>
    <col min="5" max="16384" width="11.42578125" style="10"/>
  </cols>
  <sheetData>
    <row r="1" spans="1:4" ht="18">
      <c r="A1" s="324"/>
      <c r="B1" s="325"/>
      <c r="C1" s="325"/>
      <c r="D1" s="325"/>
    </row>
    <row r="2" spans="1:4" ht="75.95" customHeight="1">
      <c r="A2" s="89" t="s">
        <v>6</v>
      </c>
      <c r="B2" s="89" t="s">
        <v>7</v>
      </c>
      <c r="C2" s="15" t="s">
        <v>8</v>
      </c>
      <c r="D2" s="15" t="s">
        <v>9</v>
      </c>
    </row>
    <row r="3" spans="1:4" ht="123.95" customHeight="1">
      <c r="A3" s="164" t="s">
        <v>568</v>
      </c>
      <c r="B3" s="164" t="s">
        <v>569</v>
      </c>
      <c r="C3" s="165" t="s">
        <v>570</v>
      </c>
      <c r="D3" s="165" t="s">
        <v>571</v>
      </c>
    </row>
    <row r="4" spans="1:4" ht="115.5" customHeight="1">
      <c r="A4" s="326" t="s">
        <v>10</v>
      </c>
      <c r="B4" s="326"/>
      <c r="C4" s="326"/>
      <c r="D4" s="326"/>
    </row>
    <row r="5" spans="1:4" ht="86.25" customHeight="1">
      <c r="A5" s="329" t="s">
        <v>870</v>
      </c>
      <c r="B5" s="330"/>
      <c r="C5" s="330"/>
      <c r="D5" s="331"/>
    </row>
    <row r="6" spans="1:4" ht="24.95" customHeight="1">
      <c r="A6" s="266" t="s">
        <v>591</v>
      </c>
      <c r="B6" s="322"/>
      <c r="C6" s="322"/>
      <c r="D6" s="322"/>
    </row>
    <row r="7" spans="1:4" ht="33" customHeight="1">
      <c r="A7" s="16" t="s">
        <v>871</v>
      </c>
      <c r="B7" s="323"/>
      <c r="C7" s="323"/>
      <c r="D7" s="323"/>
    </row>
    <row r="8" spans="1:4" ht="24.95" customHeight="1">
      <c r="A8" s="16" t="s">
        <v>11</v>
      </c>
      <c r="B8" s="332"/>
      <c r="C8" s="332"/>
      <c r="D8" s="332"/>
    </row>
    <row r="9" spans="1:4" ht="24.95" customHeight="1">
      <c r="A9" s="16" t="s">
        <v>572</v>
      </c>
      <c r="B9" s="333"/>
      <c r="C9" s="333"/>
      <c r="D9" s="333"/>
    </row>
    <row r="10" spans="1:4" ht="24.95" customHeight="1">
      <c r="A10" s="16" t="s">
        <v>12</v>
      </c>
      <c r="B10" s="322"/>
      <c r="C10" s="322"/>
      <c r="D10" s="322"/>
    </row>
    <row r="11" spans="1:4" ht="24" customHeight="1">
      <c r="A11" s="16" t="s">
        <v>573</v>
      </c>
      <c r="B11" s="323"/>
      <c r="C11" s="323"/>
      <c r="D11" s="323"/>
    </row>
    <row r="12" spans="1:4" ht="15">
      <c r="A12" s="16" t="s">
        <v>13</v>
      </c>
      <c r="B12" s="322"/>
      <c r="C12" s="322"/>
      <c r="D12" s="322"/>
    </row>
    <row r="13" spans="1:4" ht="30" customHeight="1">
      <c r="A13" s="16" t="s">
        <v>574</v>
      </c>
      <c r="B13" s="323"/>
      <c r="C13" s="323"/>
      <c r="D13" s="323"/>
    </row>
    <row r="14" spans="1:4" ht="24.75" customHeight="1">
      <c r="A14" s="16" t="s">
        <v>14</v>
      </c>
      <c r="B14" s="314"/>
      <c r="C14" s="314"/>
      <c r="D14" s="314"/>
    </row>
    <row r="15" spans="1:4" ht="25.5" customHeight="1">
      <c r="A15" s="16" t="s">
        <v>575</v>
      </c>
      <c r="B15" s="315"/>
      <c r="C15" s="315"/>
      <c r="D15" s="315"/>
    </row>
    <row r="16" spans="1:4" ht="18.75" customHeight="1">
      <c r="A16" s="16" t="s">
        <v>15</v>
      </c>
      <c r="B16" s="314"/>
      <c r="C16" s="314"/>
      <c r="D16" s="314"/>
    </row>
    <row r="17" spans="1:4" ht="24.75" customHeight="1">
      <c r="A17" s="16" t="s">
        <v>576</v>
      </c>
      <c r="B17" s="315"/>
      <c r="C17" s="315"/>
      <c r="D17" s="315"/>
    </row>
    <row r="18" spans="1:4" ht="22.5" customHeight="1">
      <c r="A18" s="16" t="s">
        <v>16</v>
      </c>
      <c r="B18" s="314"/>
      <c r="C18" s="314"/>
      <c r="D18" s="314"/>
    </row>
    <row r="19" spans="1:4" ht="15">
      <c r="A19" s="16" t="s">
        <v>577</v>
      </c>
      <c r="B19" s="315"/>
      <c r="C19" s="315"/>
      <c r="D19" s="315"/>
    </row>
    <row r="20" spans="1:4" ht="21" customHeight="1">
      <c r="A20" s="15" t="s">
        <v>17</v>
      </c>
      <c r="B20" s="314"/>
      <c r="C20" s="314"/>
      <c r="D20" s="314"/>
    </row>
    <row r="21" spans="1:4" ht="15" customHeight="1">
      <c r="A21" s="172" t="s">
        <v>578</v>
      </c>
      <c r="B21" s="315"/>
      <c r="C21" s="315"/>
      <c r="D21" s="315"/>
    </row>
    <row r="22" spans="1:4" ht="18" customHeight="1">
      <c r="A22" s="166"/>
      <c r="B22" s="282"/>
      <c r="C22" s="282"/>
      <c r="D22" s="282"/>
    </row>
    <row r="23" spans="1:4" ht="15.75">
      <c r="A23" s="143" t="s">
        <v>18</v>
      </c>
      <c r="B23" s="144"/>
      <c r="C23" s="144"/>
      <c r="D23" s="144"/>
    </row>
    <row r="24" spans="1:4" ht="15.75">
      <c r="A24" s="173" t="s">
        <v>580</v>
      </c>
      <c r="B24" s="144"/>
      <c r="C24" s="144"/>
      <c r="D24" s="144"/>
    </row>
    <row r="25" spans="1:4" ht="29.25">
      <c r="A25" s="267" t="s">
        <v>564</v>
      </c>
      <c r="B25" s="327"/>
      <c r="C25" s="328"/>
      <c r="D25" s="16" t="s">
        <v>579</v>
      </c>
    </row>
    <row r="26" spans="1:4" ht="15" customHeight="1">
      <c r="A26" s="310" t="s">
        <v>872</v>
      </c>
      <c r="B26" s="316"/>
      <c r="C26" s="317"/>
      <c r="D26" s="318"/>
    </row>
    <row r="27" spans="1:4" ht="14.25" customHeight="1">
      <c r="A27" s="311"/>
      <c r="B27" s="319"/>
      <c r="C27" s="320"/>
      <c r="D27" s="321"/>
    </row>
    <row r="28" spans="1:4" ht="18">
      <c r="A28" s="268"/>
      <c r="B28" s="142"/>
      <c r="C28" s="142"/>
      <c r="D28" s="142"/>
    </row>
    <row r="29" spans="1:4" ht="29.25">
      <c r="A29" s="267" t="s">
        <v>564</v>
      </c>
      <c r="B29" s="174"/>
      <c r="C29" s="175"/>
      <c r="D29" s="269" t="s">
        <v>873</v>
      </c>
    </row>
    <row r="30" spans="1:4" ht="15" customHeight="1">
      <c r="A30" s="312" t="s">
        <v>872</v>
      </c>
      <c r="B30" s="176"/>
      <c r="C30" s="167"/>
      <c r="D30" s="168"/>
    </row>
    <row r="31" spans="1:4" ht="14.25" customHeight="1">
      <c r="A31" s="313"/>
      <c r="B31" s="169"/>
      <c r="C31" s="170"/>
      <c r="D31" s="171"/>
    </row>
    <row r="32" spans="1:4" ht="15.75">
      <c r="A32" s="17"/>
    </row>
    <row r="33" spans="1:4" ht="126" customHeight="1">
      <c r="A33" s="308" t="s">
        <v>19</v>
      </c>
      <c r="B33" s="308"/>
      <c r="C33" s="308"/>
      <c r="D33" s="308"/>
    </row>
    <row r="34" spans="1:4" ht="139.5" customHeight="1">
      <c r="A34" s="309" t="s">
        <v>930</v>
      </c>
      <c r="B34" s="308"/>
      <c r="C34" s="308"/>
      <c r="D34" s="308"/>
    </row>
  </sheetData>
  <sheetProtection selectLockedCells="1"/>
  <mergeCells count="34">
    <mergeCell ref="A1:D1"/>
    <mergeCell ref="A4:D4"/>
    <mergeCell ref="B22:D22"/>
    <mergeCell ref="B25:C25"/>
    <mergeCell ref="A5:D5"/>
    <mergeCell ref="B6:B7"/>
    <mergeCell ref="C6:C7"/>
    <mergeCell ref="D6:D7"/>
    <mergeCell ref="B8:B9"/>
    <mergeCell ref="C8:C9"/>
    <mergeCell ref="D8:D9"/>
    <mergeCell ref="B10:B11"/>
    <mergeCell ref="C10:C11"/>
    <mergeCell ref="D10:D11"/>
    <mergeCell ref="B12:B13"/>
    <mergeCell ref="C12:C13"/>
    <mergeCell ref="D12:D13"/>
    <mergeCell ref="B14:B15"/>
    <mergeCell ref="C14:C15"/>
    <mergeCell ref="D14:D15"/>
    <mergeCell ref="B16:B17"/>
    <mergeCell ref="C16:C17"/>
    <mergeCell ref="D16:D17"/>
    <mergeCell ref="D18:D19"/>
    <mergeCell ref="C18:C19"/>
    <mergeCell ref="C20:C21"/>
    <mergeCell ref="B18:B19"/>
    <mergeCell ref="B20:B21"/>
    <mergeCell ref="A33:D33"/>
    <mergeCell ref="A34:D34"/>
    <mergeCell ref="A26:A27"/>
    <mergeCell ref="A30:A31"/>
    <mergeCell ref="D20:D21"/>
    <mergeCell ref="B26:D27"/>
  </mergeCells>
  <phoneticPr fontId="10" type="noConversion"/>
  <printOptions horizontalCentered="1"/>
  <pageMargins left="0.74803149606299213" right="0.74803149606299213" top="0.59055118110236227" bottom="0.59055118110236227" header="0.51181102362204722" footer="0.51181102362204722"/>
  <pageSetup paperSize="9" scale="11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I250"/>
  <sheetViews>
    <sheetView showGridLines="0" zoomScaleNormal="100" workbookViewId="0">
      <pane ySplit="1" topLeftCell="A2" activePane="bottomLeft" state="frozen"/>
      <selection pane="bottomLeft"/>
    </sheetView>
  </sheetViews>
  <sheetFormatPr defaultColWidth="11.42578125" defaultRowHeight="12.75"/>
  <cols>
    <col min="1" max="1" width="6" style="3" customWidth="1"/>
    <col min="2" max="2" width="45.28515625" style="2" customWidth="1"/>
    <col min="3" max="3" width="29.42578125" style="2" customWidth="1"/>
    <col min="4" max="4" width="24.28515625" style="2" customWidth="1"/>
    <col min="5" max="5" width="4" style="2" customWidth="1"/>
    <col min="6" max="6" width="3.85546875" style="2" customWidth="1"/>
    <col min="7" max="7" width="6" style="2" customWidth="1"/>
    <col min="8" max="8" width="12.28515625" style="2" customWidth="1"/>
    <col min="9" max="9" width="4.42578125" style="2" hidden="1" customWidth="1"/>
    <col min="10" max="11" width="17" style="2" customWidth="1"/>
    <col min="12" max="16384" width="11.42578125" style="2"/>
  </cols>
  <sheetData>
    <row r="1" spans="1:18" ht="98.45" customHeight="1">
      <c r="A1" s="18"/>
      <c r="B1" s="608" t="s">
        <v>581</v>
      </c>
      <c r="C1" s="609"/>
      <c r="D1" s="609"/>
      <c r="E1" s="607" t="s">
        <v>20</v>
      </c>
      <c r="F1" s="607"/>
      <c r="G1" s="607"/>
      <c r="H1" s="607"/>
      <c r="I1" s="607"/>
      <c r="J1" s="90" t="s">
        <v>7</v>
      </c>
      <c r="K1" s="90" t="s">
        <v>8</v>
      </c>
    </row>
    <row r="2" spans="1:18" ht="98.45" customHeight="1">
      <c r="A2" s="119"/>
      <c r="B2" s="618" t="s">
        <v>892</v>
      </c>
      <c r="C2" s="619"/>
      <c r="D2" s="620"/>
      <c r="E2" s="621" t="s">
        <v>582</v>
      </c>
      <c r="F2" s="622"/>
      <c r="G2" s="622"/>
      <c r="H2" s="623"/>
      <c r="I2" s="177"/>
      <c r="J2" s="178" t="s">
        <v>569</v>
      </c>
      <c r="K2" s="178" t="s">
        <v>570</v>
      </c>
    </row>
    <row r="3" spans="1:18" ht="62.1" customHeight="1">
      <c r="A3" s="119"/>
      <c r="B3" s="626" t="s">
        <v>917</v>
      </c>
      <c r="C3" s="613"/>
      <c r="D3" s="614"/>
      <c r="E3" s="124"/>
      <c r="F3" s="118"/>
      <c r="G3" s="118"/>
      <c r="H3" s="118"/>
      <c r="I3" s="118"/>
      <c r="J3" s="118"/>
      <c r="K3" s="118"/>
    </row>
    <row r="4" spans="1:18" ht="72.75" customHeight="1">
      <c r="A4" s="11"/>
      <c r="B4" s="612" t="s">
        <v>957</v>
      </c>
      <c r="C4" s="613"/>
      <c r="D4" s="614"/>
      <c r="E4" s="118"/>
      <c r="F4" s="118"/>
      <c r="G4" s="118"/>
      <c r="H4" s="118"/>
      <c r="I4" s="118"/>
      <c r="J4" s="118"/>
      <c r="K4" s="118"/>
    </row>
    <row r="5" spans="1:18" ht="24.95" customHeight="1">
      <c r="A5" s="11"/>
      <c r="B5" s="122"/>
      <c r="C5" s="123"/>
      <c r="D5" s="123"/>
      <c r="E5" s="118"/>
      <c r="F5" s="118"/>
      <c r="G5" s="118"/>
      <c r="H5" s="118"/>
      <c r="I5" s="118"/>
      <c r="J5" s="118"/>
      <c r="K5" s="118"/>
    </row>
    <row r="6" spans="1:18" s="93" customFormat="1" ht="24.95" customHeight="1">
      <c r="A6" s="603" t="s">
        <v>22</v>
      </c>
      <c r="B6" s="610" t="s">
        <v>23</v>
      </c>
      <c r="C6" s="610"/>
      <c r="D6" s="610"/>
      <c r="E6" s="338"/>
      <c r="F6" s="338"/>
      <c r="G6" s="189"/>
      <c r="H6" s="120"/>
      <c r="I6" s="120"/>
      <c r="J6" s="121"/>
      <c r="K6" s="91"/>
      <c r="L6" s="2"/>
      <c r="M6" s="2"/>
      <c r="N6" s="2"/>
      <c r="O6" s="2"/>
      <c r="P6" s="2"/>
      <c r="Q6" s="2"/>
      <c r="R6" s="2"/>
    </row>
    <row r="7" spans="1:18" ht="24.95" customHeight="1">
      <c r="A7" s="604"/>
      <c r="B7" s="190" t="s">
        <v>583</v>
      </c>
      <c r="C7" s="187"/>
      <c r="D7" s="188"/>
      <c r="E7" s="338"/>
      <c r="F7" s="338"/>
      <c r="G7" s="189"/>
      <c r="H7" s="120"/>
      <c r="I7" s="189"/>
      <c r="J7" s="189"/>
      <c r="K7" s="91"/>
    </row>
    <row r="8" spans="1:18" ht="24.95" customHeight="1">
      <c r="A8" s="605"/>
      <c r="B8" s="484" t="s">
        <v>24</v>
      </c>
      <c r="C8" s="481"/>
      <c r="D8" s="482"/>
      <c r="E8" s="585" t="s">
        <v>25</v>
      </c>
      <c r="F8" s="592"/>
      <c r="G8" s="586"/>
      <c r="H8" s="585" t="s">
        <v>26</v>
      </c>
      <c r="I8" s="586"/>
      <c r="J8" s="574"/>
      <c r="K8" s="574"/>
    </row>
    <row r="9" spans="1:18" ht="24.95" customHeight="1">
      <c r="A9" s="606"/>
      <c r="B9" s="191" t="s">
        <v>584</v>
      </c>
      <c r="C9" s="148"/>
      <c r="D9" s="149"/>
      <c r="E9" s="145"/>
      <c r="F9" s="155"/>
      <c r="G9" s="192" t="s">
        <v>585</v>
      </c>
      <c r="H9" s="193" t="s">
        <v>586</v>
      </c>
      <c r="I9" s="146"/>
      <c r="J9" s="575"/>
      <c r="K9" s="575"/>
    </row>
    <row r="10" spans="1:18" ht="24.95" customHeight="1">
      <c r="A10" s="520" t="s">
        <v>27</v>
      </c>
      <c r="B10" s="559" t="s">
        <v>28</v>
      </c>
      <c r="C10" s="559"/>
      <c r="D10" s="559"/>
      <c r="E10" s="531">
        <v>30</v>
      </c>
      <c r="F10" s="532"/>
      <c r="G10" s="533"/>
      <c r="H10" s="531">
        <v>0</v>
      </c>
      <c r="I10" s="533"/>
      <c r="J10" s="352"/>
      <c r="K10" s="352"/>
    </row>
    <row r="11" spans="1:18" ht="24.95" customHeight="1">
      <c r="A11" s="521"/>
      <c r="B11" s="491" t="s">
        <v>874</v>
      </c>
      <c r="C11" s="492"/>
      <c r="D11" s="493"/>
      <c r="E11" s="534"/>
      <c r="F11" s="535"/>
      <c r="G11" s="536"/>
      <c r="H11" s="534"/>
      <c r="I11" s="536"/>
      <c r="J11" s="353"/>
      <c r="K11" s="353"/>
    </row>
    <row r="12" spans="1:18" ht="24.95" customHeight="1">
      <c r="A12" s="520" t="s">
        <v>29</v>
      </c>
      <c r="B12" s="525" t="s">
        <v>30</v>
      </c>
      <c r="C12" s="523"/>
      <c r="D12" s="524"/>
      <c r="E12" s="531">
        <v>30</v>
      </c>
      <c r="F12" s="532"/>
      <c r="G12" s="533"/>
      <c r="H12" s="531">
        <v>0</v>
      </c>
      <c r="I12" s="533"/>
      <c r="J12" s="352"/>
      <c r="K12" s="352"/>
    </row>
    <row r="13" spans="1:18" ht="24.95" customHeight="1">
      <c r="A13" s="521"/>
      <c r="B13" s="525" t="s">
        <v>737</v>
      </c>
      <c r="C13" s="523"/>
      <c r="D13" s="524"/>
      <c r="E13" s="534"/>
      <c r="F13" s="535"/>
      <c r="G13" s="536"/>
      <c r="H13" s="534"/>
      <c r="I13" s="536"/>
      <c r="J13" s="353"/>
      <c r="K13" s="353"/>
    </row>
    <row r="14" spans="1:18" ht="24.95" customHeight="1">
      <c r="A14" s="599"/>
      <c r="B14" s="484" t="s">
        <v>918</v>
      </c>
      <c r="C14" s="481"/>
      <c r="D14" s="482"/>
      <c r="E14" s="585" t="s">
        <v>25</v>
      </c>
      <c r="F14" s="592"/>
      <c r="G14" s="586"/>
      <c r="H14" s="585" t="s">
        <v>26</v>
      </c>
      <c r="I14" s="586"/>
      <c r="J14" s="601"/>
      <c r="K14" s="601"/>
    </row>
    <row r="15" spans="1:18" ht="24.95" customHeight="1">
      <c r="A15" s="600"/>
      <c r="B15" s="495" t="s">
        <v>587</v>
      </c>
      <c r="C15" s="481"/>
      <c r="D15" s="482"/>
      <c r="E15" s="145"/>
      <c r="F15" s="155"/>
      <c r="G15" s="192" t="s">
        <v>585</v>
      </c>
      <c r="H15" s="193" t="s">
        <v>586</v>
      </c>
      <c r="I15" s="146"/>
      <c r="J15" s="602"/>
      <c r="K15" s="602"/>
    </row>
    <row r="16" spans="1:18" ht="29.1" customHeight="1">
      <c r="A16" s="597" t="s">
        <v>31</v>
      </c>
      <c r="B16" s="438" t="s">
        <v>632</v>
      </c>
      <c r="C16" s="439"/>
      <c r="D16" s="440"/>
      <c r="E16" s="531">
        <v>20</v>
      </c>
      <c r="F16" s="532"/>
      <c r="G16" s="533"/>
      <c r="H16" s="531">
        <v>0</v>
      </c>
      <c r="I16" s="533"/>
      <c r="J16" s="420"/>
      <c r="K16" s="420"/>
    </row>
    <row r="17" spans="1:18" ht="29.1" customHeight="1">
      <c r="A17" s="598"/>
      <c r="B17" s="438" t="s">
        <v>875</v>
      </c>
      <c r="C17" s="439"/>
      <c r="D17" s="440"/>
      <c r="E17" s="534"/>
      <c r="F17" s="535"/>
      <c r="G17" s="536"/>
      <c r="H17" s="534"/>
      <c r="I17" s="536"/>
      <c r="J17" s="421"/>
      <c r="K17" s="421"/>
    </row>
    <row r="18" spans="1:18" ht="24.95" customHeight="1">
      <c r="A18" s="520" t="s">
        <v>32</v>
      </c>
      <c r="B18" s="411" t="s">
        <v>33</v>
      </c>
      <c r="C18" s="412"/>
      <c r="D18" s="413"/>
      <c r="E18" s="531">
        <v>20</v>
      </c>
      <c r="F18" s="532"/>
      <c r="G18" s="533"/>
      <c r="H18" s="531">
        <v>0</v>
      </c>
      <c r="I18" s="533"/>
      <c r="J18" s="420"/>
      <c r="K18" s="420"/>
    </row>
    <row r="19" spans="1:18" ht="24.95" customHeight="1">
      <c r="A19" s="521"/>
      <c r="B19" s="596" t="s">
        <v>932</v>
      </c>
      <c r="C19" s="412"/>
      <c r="D19" s="413"/>
      <c r="E19" s="534"/>
      <c r="F19" s="535"/>
      <c r="G19" s="536"/>
      <c r="H19" s="534"/>
      <c r="I19" s="536"/>
      <c r="J19" s="421"/>
      <c r="K19" s="421"/>
    </row>
    <row r="20" spans="1:18" ht="24.95" customHeight="1">
      <c r="A20" s="597" t="s">
        <v>34</v>
      </c>
      <c r="B20" s="438" t="s">
        <v>35</v>
      </c>
      <c r="C20" s="439"/>
      <c r="D20" s="440"/>
      <c r="E20" s="531">
        <v>30</v>
      </c>
      <c r="F20" s="532"/>
      <c r="G20" s="532"/>
      <c r="H20" s="531">
        <v>0</v>
      </c>
      <c r="I20" s="533"/>
      <c r="J20" s="420"/>
      <c r="K20" s="420"/>
    </row>
    <row r="21" spans="1:18" ht="24.95" customHeight="1">
      <c r="A21" s="598"/>
      <c r="B21" s="438" t="s">
        <v>738</v>
      </c>
      <c r="C21" s="439"/>
      <c r="D21" s="440"/>
      <c r="E21" s="534"/>
      <c r="F21" s="535"/>
      <c r="G21" s="535"/>
      <c r="H21" s="534"/>
      <c r="I21" s="536"/>
      <c r="J21" s="421"/>
      <c r="K21" s="421"/>
    </row>
    <row r="22" spans="1:18" ht="30" customHeight="1">
      <c r="A22" s="327"/>
      <c r="B22" s="483"/>
      <c r="C22" s="328"/>
      <c r="D22" s="95" t="s">
        <v>588</v>
      </c>
      <c r="E22" s="378">
        <f>SUM(E10,E12,E16,E18,E20)</f>
        <v>130</v>
      </c>
      <c r="F22" s="379"/>
      <c r="G22" s="379"/>
      <c r="H22" s="379"/>
      <c r="I22" s="380">
        <v>100</v>
      </c>
      <c r="J22" s="113">
        <f>SUM(J10,J16,J12,J18,J20)</f>
        <v>0</v>
      </c>
      <c r="K22" s="113">
        <f>K8+K10+K12+K14+K16+K18+K20</f>
        <v>0</v>
      </c>
    </row>
    <row r="23" spans="1:18" ht="24.95" customHeight="1">
      <c r="A23" s="502" t="s">
        <v>37</v>
      </c>
      <c r="B23" s="558" t="s">
        <v>38</v>
      </c>
      <c r="C23" s="558"/>
      <c r="D23" s="558"/>
      <c r="E23" s="339"/>
      <c r="F23" s="338"/>
      <c r="G23" s="339"/>
      <c r="H23" s="507"/>
      <c r="I23" s="96"/>
      <c r="J23" s="526"/>
      <c r="K23" s="513"/>
    </row>
    <row r="24" spans="1:18" ht="24.95" customHeight="1">
      <c r="A24" s="503"/>
      <c r="B24" s="504" t="s">
        <v>589</v>
      </c>
      <c r="C24" s="505"/>
      <c r="D24" s="506"/>
      <c r="E24" s="340"/>
      <c r="F24" s="338"/>
      <c r="G24" s="340"/>
      <c r="H24" s="510"/>
      <c r="I24" s="100"/>
      <c r="J24" s="527"/>
      <c r="K24" s="514"/>
    </row>
    <row r="25" spans="1:18" s="97" customFormat="1" ht="24.95" customHeight="1">
      <c r="A25" s="92"/>
      <c r="B25" s="571" t="s">
        <v>39</v>
      </c>
      <c r="C25" s="569"/>
      <c r="D25" s="570"/>
      <c r="E25" s="585" t="s">
        <v>25</v>
      </c>
      <c r="F25" s="592"/>
      <c r="G25" s="586"/>
      <c r="H25" s="585" t="s">
        <v>26</v>
      </c>
      <c r="I25" s="586"/>
      <c r="J25" s="364"/>
      <c r="K25" s="366"/>
      <c r="L25" s="2"/>
      <c r="M25" s="2"/>
      <c r="N25" s="2"/>
      <c r="O25" s="2"/>
      <c r="P25" s="2"/>
      <c r="Q25" s="2"/>
      <c r="R25" s="2"/>
    </row>
    <row r="26" spans="1:18" s="97" customFormat="1" ht="24.95" customHeight="1">
      <c r="A26" s="92"/>
      <c r="B26" s="568" t="s">
        <v>590</v>
      </c>
      <c r="C26" s="569"/>
      <c r="D26" s="570"/>
      <c r="E26" s="595" t="s">
        <v>585</v>
      </c>
      <c r="F26" s="592"/>
      <c r="G26" s="586"/>
      <c r="H26" s="193" t="s">
        <v>586</v>
      </c>
      <c r="I26" s="146"/>
      <c r="J26" s="365"/>
      <c r="K26" s="367"/>
      <c r="L26" s="2"/>
      <c r="M26" s="2"/>
      <c r="N26" s="2"/>
      <c r="O26" s="2"/>
      <c r="P26" s="2"/>
      <c r="Q26" s="2"/>
      <c r="R26" s="2"/>
    </row>
    <row r="27" spans="1:18" ht="24.95" customHeight="1">
      <c r="A27" s="520" t="s">
        <v>40</v>
      </c>
      <c r="B27" s="491" t="s">
        <v>41</v>
      </c>
      <c r="C27" s="492"/>
      <c r="D27" s="493"/>
      <c r="E27" s="531">
        <v>20</v>
      </c>
      <c r="F27" s="532"/>
      <c r="G27" s="533"/>
      <c r="H27" s="531">
        <v>0</v>
      </c>
      <c r="I27" s="533"/>
      <c r="J27" s="541"/>
      <c r="K27" s="541"/>
    </row>
    <row r="28" spans="1:18" ht="24.95" customHeight="1">
      <c r="A28" s="521"/>
      <c r="B28" s="501" t="s">
        <v>933</v>
      </c>
      <c r="C28" s="492"/>
      <c r="D28" s="493"/>
      <c r="E28" s="534"/>
      <c r="F28" s="535"/>
      <c r="G28" s="536"/>
      <c r="H28" s="534"/>
      <c r="I28" s="536"/>
      <c r="J28" s="542"/>
      <c r="K28" s="542"/>
    </row>
    <row r="29" spans="1:18" ht="23.25" customHeight="1">
      <c r="A29" s="520" t="s">
        <v>42</v>
      </c>
      <c r="B29" s="525" t="s">
        <v>43</v>
      </c>
      <c r="C29" s="523"/>
      <c r="D29" s="524"/>
      <c r="E29" s="531">
        <v>20</v>
      </c>
      <c r="F29" s="532"/>
      <c r="G29" s="533"/>
      <c r="H29" s="531">
        <v>0</v>
      </c>
      <c r="I29" s="533"/>
      <c r="J29" s="541"/>
      <c r="K29" s="541"/>
    </row>
    <row r="30" spans="1:18" ht="15.95" customHeight="1">
      <c r="A30" s="521"/>
      <c r="B30" s="522" t="s">
        <v>876</v>
      </c>
      <c r="C30" s="523"/>
      <c r="D30" s="524"/>
      <c r="E30" s="534"/>
      <c r="F30" s="535"/>
      <c r="G30" s="536"/>
      <c r="H30" s="534"/>
      <c r="I30" s="536"/>
      <c r="J30" s="542"/>
      <c r="K30" s="542"/>
    </row>
    <row r="31" spans="1:18" ht="29.1" customHeight="1">
      <c r="A31" s="566"/>
      <c r="B31" s="87" t="s">
        <v>44</v>
      </c>
      <c r="C31" s="41"/>
      <c r="D31" s="42"/>
      <c r="E31" s="585" t="s">
        <v>25</v>
      </c>
      <c r="F31" s="592"/>
      <c r="G31" s="586"/>
      <c r="H31" s="585" t="s">
        <v>26</v>
      </c>
      <c r="I31" s="586"/>
      <c r="J31" s="593"/>
      <c r="K31" s="593"/>
    </row>
    <row r="32" spans="1:18" ht="29.1" customHeight="1">
      <c r="A32" s="567"/>
      <c r="B32" s="568" t="s">
        <v>592</v>
      </c>
      <c r="C32" s="569"/>
      <c r="D32" s="570"/>
      <c r="E32" s="145"/>
      <c r="F32" s="155"/>
      <c r="G32" s="192" t="s">
        <v>585</v>
      </c>
      <c r="H32" s="193" t="s">
        <v>586</v>
      </c>
      <c r="I32" s="146"/>
      <c r="J32" s="594"/>
      <c r="K32" s="594"/>
    </row>
    <row r="33" spans="1:11" ht="18" customHeight="1">
      <c r="A33" s="520" t="s">
        <v>45</v>
      </c>
      <c r="B33" s="525" t="s">
        <v>633</v>
      </c>
      <c r="C33" s="523"/>
      <c r="D33" s="524"/>
      <c r="E33" s="531">
        <v>10</v>
      </c>
      <c r="F33" s="532"/>
      <c r="G33" s="533"/>
      <c r="H33" s="531">
        <v>0</v>
      </c>
      <c r="I33" s="533"/>
      <c r="J33" s="194"/>
      <c r="K33" s="194"/>
    </row>
    <row r="34" spans="1:11" ht="18" customHeight="1">
      <c r="A34" s="521"/>
      <c r="B34" s="525" t="s">
        <v>877</v>
      </c>
      <c r="C34" s="523"/>
      <c r="D34" s="524"/>
      <c r="E34" s="534"/>
      <c r="F34" s="535"/>
      <c r="G34" s="536"/>
      <c r="H34" s="534"/>
      <c r="I34" s="536"/>
      <c r="J34" s="195"/>
      <c r="K34" s="195"/>
    </row>
    <row r="35" spans="1:11" ht="24.95" customHeight="1">
      <c r="A35" s="520" t="s">
        <v>46</v>
      </c>
      <c r="B35" s="357" t="s">
        <v>878</v>
      </c>
      <c r="C35" s="358"/>
      <c r="D35" s="359"/>
      <c r="E35" s="531">
        <v>10</v>
      </c>
      <c r="F35" s="532"/>
      <c r="G35" s="533"/>
      <c r="H35" s="531">
        <v>0</v>
      </c>
      <c r="I35" s="533"/>
      <c r="J35" s="541"/>
      <c r="K35" s="541"/>
    </row>
    <row r="36" spans="1:11" ht="24.95" customHeight="1">
      <c r="A36" s="521"/>
      <c r="B36" s="428" t="s">
        <v>934</v>
      </c>
      <c r="C36" s="358"/>
      <c r="D36" s="359"/>
      <c r="E36" s="534"/>
      <c r="F36" s="535"/>
      <c r="G36" s="536"/>
      <c r="H36" s="534"/>
      <c r="I36" s="536"/>
      <c r="J36" s="542"/>
      <c r="K36" s="542"/>
    </row>
    <row r="37" spans="1:11" ht="24.95" customHeight="1">
      <c r="A37" s="520" t="s">
        <v>47</v>
      </c>
      <c r="B37" s="611" t="s">
        <v>48</v>
      </c>
      <c r="C37" s="611"/>
      <c r="D37" s="611"/>
      <c r="E37" s="531">
        <f>10 + 10</f>
        <v>20</v>
      </c>
      <c r="F37" s="532"/>
      <c r="G37" s="533"/>
      <c r="H37" s="531">
        <v>0</v>
      </c>
      <c r="I37" s="533"/>
      <c r="J37" s="541"/>
      <c r="K37" s="541"/>
    </row>
    <row r="38" spans="1:11" ht="24.95" customHeight="1">
      <c r="A38" s="521"/>
      <c r="B38" s="491" t="s">
        <v>739</v>
      </c>
      <c r="C38" s="492"/>
      <c r="D38" s="493"/>
      <c r="E38" s="534"/>
      <c r="F38" s="535"/>
      <c r="G38" s="536"/>
      <c r="H38" s="534"/>
      <c r="I38" s="536"/>
      <c r="J38" s="542"/>
      <c r="K38" s="542"/>
    </row>
    <row r="39" spans="1:11" ht="24.95" customHeight="1">
      <c r="A39" s="588"/>
      <c r="B39" s="87" t="s">
        <v>49</v>
      </c>
      <c r="C39" s="43"/>
      <c r="D39" s="52"/>
      <c r="E39" s="585" t="s">
        <v>25</v>
      </c>
      <c r="F39" s="592"/>
      <c r="G39" s="586"/>
      <c r="H39" s="585" t="s">
        <v>26</v>
      </c>
      <c r="I39" s="586"/>
      <c r="J39" s="590"/>
      <c r="K39" s="590"/>
    </row>
    <row r="40" spans="1:11" ht="24.95" customHeight="1">
      <c r="A40" s="589"/>
      <c r="B40" s="568" t="s">
        <v>593</v>
      </c>
      <c r="C40" s="569"/>
      <c r="D40" s="570"/>
      <c r="E40" s="145"/>
      <c r="F40" s="155"/>
      <c r="G40" s="192" t="s">
        <v>585</v>
      </c>
      <c r="H40" s="193" t="s">
        <v>586</v>
      </c>
      <c r="I40" s="146"/>
      <c r="J40" s="591"/>
      <c r="K40" s="591"/>
    </row>
    <row r="41" spans="1:11" ht="24.95" customHeight="1">
      <c r="A41" s="520" t="s">
        <v>50</v>
      </c>
      <c r="B41" s="357" t="s">
        <v>51</v>
      </c>
      <c r="C41" s="358"/>
      <c r="D41" s="359"/>
      <c r="E41" s="531">
        <v>0</v>
      </c>
      <c r="F41" s="532"/>
      <c r="G41" s="533"/>
      <c r="H41" s="531">
        <v>30</v>
      </c>
      <c r="I41" s="533"/>
      <c r="J41" s="541"/>
      <c r="K41" s="541"/>
    </row>
    <row r="42" spans="1:11" ht="24.95" customHeight="1">
      <c r="A42" s="521"/>
      <c r="B42" s="435" t="s">
        <v>936</v>
      </c>
      <c r="C42" s="358"/>
      <c r="D42" s="359"/>
      <c r="E42" s="534"/>
      <c r="F42" s="535"/>
      <c r="G42" s="536"/>
      <c r="H42" s="534"/>
      <c r="I42" s="536"/>
      <c r="J42" s="542"/>
      <c r="K42" s="542"/>
    </row>
    <row r="43" spans="1:11" ht="24.95" customHeight="1">
      <c r="A43" s="520" t="s">
        <v>52</v>
      </c>
      <c r="B43" s="465" t="s">
        <v>935</v>
      </c>
      <c r="C43" s="466"/>
      <c r="D43" s="467"/>
      <c r="E43" s="585" t="s">
        <v>594</v>
      </c>
      <c r="F43" s="586"/>
      <c r="G43" s="51" t="s">
        <v>595</v>
      </c>
      <c r="H43" s="372"/>
      <c r="I43" s="373"/>
      <c r="J43" s="115"/>
      <c r="K43" s="115"/>
    </row>
    <row r="44" spans="1:11" ht="24.95" customHeight="1">
      <c r="A44" s="584"/>
      <c r="B44" s="628"/>
      <c r="C44" s="629"/>
      <c r="D44" s="630"/>
      <c r="E44" s="531">
        <v>0</v>
      </c>
      <c r="F44" s="533"/>
      <c r="G44" s="369">
        <v>10</v>
      </c>
      <c r="H44" s="374"/>
      <c r="I44" s="375"/>
      <c r="J44" s="541"/>
      <c r="K44" s="541"/>
    </row>
    <row r="45" spans="1:11" ht="24.95" customHeight="1">
      <c r="A45" s="521"/>
      <c r="B45" s="362" t="s">
        <v>937</v>
      </c>
      <c r="C45" s="358"/>
      <c r="D45" s="359"/>
      <c r="E45" s="534"/>
      <c r="F45" s="536"/>
      <c r="G45" s="370"/>
      <c r="H45" s="374"/>
      <c r="I45" s="375"/>
      <c r="J45" s="542"/>
      <c r="K45" s="542"/>
    </row>
    <row r="46" spans="1:11" ht="24.95" customHeight="1">
      <c r="A46" s="543" t="s">
        <v>53</v>
      </c>
      <c r="B46" s="631" t="s">
        <v>54</v>
      </c>
      <c r="C46" s="461"/>
      <c r="D46" s="462"/>
      <c r="E46" s="51" t="s">
        <v>861</v>
      </c>
      <c r="F46" s="51" t="s">
        <v>862</v>
      </c>
      <c r="G46" s="371"/>
      <c r="H46" s="374"/>
      <c r="I46" s="375"/>
      <c r="J46" s="115"/>
      <c r="K46" s="115"/>
    </row>
    <row r="47" spans="1:11" ht="24.95" customHeight="1">
      <c r="A47" s="587"/>
      <c r="B47" s="632"/>
      <c r="C47" s="633"/>
      <c r="D47" s="634"/>
      <c r="E47" s="368">
        <v>10</v>
      </c>
      <c r="F47" s="369">
        <v>0</v>
      </c>
      <c r="G47" s="371"/>
      <c r="H47" s="374"/>
      <c r="I47" s="375"/>
      <c r="J47" s="114"/>
      <c r="K47" s="114"/>
    </row>
    <row r="48" spans="1:11" ht="24.95" customHeight="1">
      <c r="A48" s="544"/>
      <c r="B48" s="363" t="s">
        <v>938</v>
      </c>
      <c r="C48" s="439"/>
      <c r="D48" s="440"/>
      <c r="E48" s="368"/>
      <c r="F48" s="370"/>
      <c r="G48" s="371"/>
      <c r="H48" s="376"/>
      <c r="I48" s="377"/>
      <c r="J48" s="114"/>
      <c r="K48" s="114"/>
    </row>
    <row r="49" spans="1:11" ht="24.95" customHeight="1">
      <c r="A49" s="2"/>
      <c r="B49" s="635"/>
      <c r="C49" s="636"/>
      <c r="D49" s="76" t="s">
        <v>596</v>
      </c>
      <c r="E49" s="378">
        <f>SUM(E27,E29,E33,E35,E37,E41,H41)</f>
        <v>110</v>
      </c>
      <c r="F49" s="379"/>
      <c r="G49" s="379"/>
      <c r="H49" s="379"/>
      <c r="I49" s="380"/>
      <c r="J49" s="116">
        <f>J41+J44+J47</f>
        <v>0</v>
      </c>
      <c r="K49" s="116">
        <f>K41+K44+K47</f>
        <v>0</v>
      </c>
    </row>
    <row r="50" spans="1:11" ht="24.95" customHeight="1">
      <c r="A50" s="502" t="s">
        <v>55</v>
      </c>
      <c r="B50" s="558" t="s">
        <v>56</v>
      </c>
      <c r="C50" s="558"/>
      <c r="D50" s="558"/>
      <c r="E50" s="338"/>
      <c r="F50" s="338"/>
      <c r="G50" s="339"/>
      <c r="H50" s="339"/>
      <c r="I50" s="96"/>
      <c r="J50" s="526"/>
      <c r="K50" s="526"/>
    </row>
    <row r="51" spans="1:11" ht="24.95" customHeight="1">
      <c r="A51" s="503"/>
      <c r="B51" s="504" t="s">
        <v>597</v>
      </c>
      <c r="C51" s="505"/>
      <c r="D51" s="506"/>
      <c r="E51" s="338"/>
      <c r="F51" s="338"/>
      <c r="G51" s="340"/>
      <c r="H51" s="340"/>
      <c r="I51" s="96"/>
      <c r="J51" s="527"/>
      <c r="K51" s="527"/>
    </row>
    <row r="52" spans="1:11" ht="24.95" customHeight="1">
      <c r="A52" s="582"/>
      <c r="B52" s="98" t="s">
        <v>57</v>
      </c>
      <c r="C52" s="99"/>
      <c r="D52" s="99"/>
      <c r="E52" s="463" t="s">
        <v>25</v>
      </c>
      <c r="F52" s="470"/>
      <c r="G52" s="464"/>
      <c r="H52" s="496" t="s">
        <v>26</v>
      </c>
      <c r="I52" s="496"/>
      <c r="J52" s="345"/>
      <c r="K52" s="345"/>
    </row>
    <row r="53" spans="1:11" ht="24.95" customHeight="1">
      <c r="A53" s="583"/>
      <c r="B53" s="495" t="s">
        <v>598</v>
      </c>
      <c r="C53" s="481"/>
      <c r="D53" s="482"/>
      <c r="E53" s="150"/>
      <c r="F53" s="151"/>
      <c r="G53" s="196" t="s">
        <v>585</v>
      </c>
      <c r="H53" s="197" t="s">
        <v>586</v>
      </c>
      <c r="I53" s="152"/>
      <c r="J53" s="346"/>
      <c r="K53" s="346"/>
    </row>
    <row r="54" spans="1:11" ht="24.95" customHeight="1">
      <c r="A54" s="520" t="s">
        <v>58</v>
      </c>
      <c r="B54" s="491" t="s">
        <v>59</v>
      </c>
      <c r="C54" s="492"/>
      <c r="D54" s="493"/>
      <c r="E54" s="531">
        <v>20</v>
      </c>
      <c r="F54" s="532"/>
      <c r="G54" s="533"/>
      <c r="H54" s="497">
        <v>0</v>
      </c>
      <c r="I54" s="498"/>
      <c r="J54" s="352"/>
      <c r="K54" s="352"/>
    </row>
    <row r="55" spans="1:11" ht="24.95" customHeight="1">
      <c r="A55" s="521"/>
      <c r="B55" s="501" t="s">
        <v>599</v>
      </c>
      <c r="C55" s="492"/>
      <c r="D55" s="493"/>
      <c r="E55" s="534"/>
      <c r="F55" s="535"/>
      <c r="G55" s="536"/>
      <c r="H55" s="499"/>
      <c r="I55" s="500"/>
      <c r="J55" s="353"/>
      <c r="K55" s="353"/>
    </row>
    <row r="56" spans="1:11" ht="27.95" customHeight="1">
      <c r="A56" s="520" t="s">
        <v>60</v>
      </c>
      <c r="B56" s="525" t="s">
        <v>61</v>
      </c>
      <c r="C56" s="523"/>
      <c r="D56" s="524"/>
      <c r="E56" s="531">
        <v>20</v>
      </c>
      <c r="F56" s="532"/>
      <c r="G56" s="533"/>
      <c r="H56" s="497">
        <v>0</v>
      </c>
      <c r="I56" s="498"/>
      <c r="J56" s="352"/>
      <c r="K56" s="352"/>
    </row>
    <row r="57" spans="1:11" ht="27.95" customHeight="1">
      <c r="A57" s="521"/>
      <c r="B57" s="525" t="s">
        <v>740</v>
      </c>
      <c r="C57" s="523"/>
      <c r="D57" s="524"/>
      <c r="E57" s="534"/>
      <c r="F57" s="535"/>
      <c r="G57" s="536"/>
      <c r="H57" s="499"/>
      <c r="I57" s="500"/>
      <c r="J57" s="353"/>
      <c r="K57" s="353"/>
    </row>
    <row r="58" spans="1:11" ht="29.1" customHeight="1">
      <c r="A58" s="158" t="s">
        <v>62</v>
      </c>
      <c r="B58" s="525" t="s">
        <v>63</v>
      </c>
      <c r="C58" s="523"/>
      <c r="D58" s="524"/>
      <c r="E58" s="531">
        <v>20</v>
      </c>
      <c r="F58" s="532"/>
      <c r="G58" s="533"/>
      <c r="H58" s="497">
        <v>0</v>
      </c>
      <c r="I58" s="498"/>
      <c r="J58" s="541"/>
      <c r="K58" s="541"/>
    </row>
    <row r="59" spans="1:11" ht="29.1" customHeight="1">
      <c r="A59" s="159"/>
      <c r="B59" s="525" t="s">
        <v>741</v>
      </c>
      <c r="C59" s="523"/>
      <c r="D59" s="524"/>
      <c r="E59" s="534"/>
      <c r="F59" s="535"/>
      <c r="G59" s="536"/>
      <c r="H59" s="499"/>
      <c r="I59" s="500"/>
      <c r="J59" s="542"/>
      <c r="K59" s="542"/>
    </row>
    <row r="60" spans="1:11" ht="24.95" customHeight="1">
      <c r="A60" s="576" t="s">
        <v>600</v>
      </c>
      <c r="B60" s="581" t="s">
        <v>64</v>
      </c>
      <c r="C60" s="581"/>
      <c r="D60" s="581"/>
      <c r="E60" s="531">
        <v>20</v>
      </c>
      <c r="F60" s="532"/>
      <c r="G60" s="533"/>
      <c r="H60" s="497">
        <v>0</v>
      </c>
      <c r="I60" s="498"/>
      <c r="J60" s="541"/>
      <c r="K60" s="541"/>
    </row>
    <row r="61" spans="1:11" ht="24.95" customHeight="1">
      <c r="A61" s="577"/>
      <c r="B61" s="578" t="s">
        <v>879</v>
      </c>
      <c r="C61" s="579"/>
      <c r="D61" s="580"/>
      <c r="E61" s="534"/>
      <c r="F61" s="535"/>
      <c r="G61" s="536"/>
      <c r="H61" s="499"/>
      <c r="I61" s="500"/>
      <c r="J61" s="542"/>
      <c r="K61" s="542"/>
    </row>
    <row r="62" spans="1:11" ht="24.95" customHeight="1">
      <c r="A62" s="572"/>
      <c r="B62" s="484" t="s">
        <v>65</v>
      </c>
      <c r="C62" s="481"/>
      <c r="D62" s="482"/>
      <c r="E62" s="463" t="s">
        <v>25</v>
      </c>
      <c r="F62" s="470"/>
      <c r="G62" s="464"/>
      <c r="H62" s="463" t="s">
        <v>26</v>
      </c>
      <c r="I62" s="464"/>
      <c r="J62" s="574"/>
      <c r="K62" s="574"/>
    </row>
    <row r="63" spans="1:11" ht="24.95" customHeight="1">
      <c r="A63" s="573"/>
      <c r="B63" s="495" t="s">
        <v>601</v>
      </c>
      <c r="C63" s="481"/>
      <c r="D63" s="482"/>
      <c r="E63" s="150"/>
      <c r="F63" s="151"/>
      <c r="G63" s="196" t="s">
        <v>585</v>
      </c>
      <c r="H63" s="197" t="s">
        <v>586</v>
      </c>
      <c r="I63" s="152"/>
      <c r="J63" s="575"/>
      <c r="K63" s="575"/>
    </row>
    <row r="64" spans="1:11" ht="24.95" customHeight="1">
      <c r="A64" s="520" t="s">
        <v>602</v>
      </c>
      <c r="B64" s="491" t="s">
        <v>66</v>
      </c>
      <c r="C64" s="492"/>
      <c r="D64" s="493"/>
      <c r="E64" s="531">
        <v>20</v>
      </c>
      <c r="F64" s="532"/>
      <c r="G64" s="533"/>
      <c r="H64" s="497">
        <v>0</v>
      </c>
      <c r="I64" s="498"/>
      <c r="J64" s="541"/>
      <c r="K64" s="541"/>
    </row>
    <row r="65" spans="1:11" ht="24.95" customHeight="1">
      <c r="A65" s="521"/>
      <c r="B65" s="491" t="s">
        <v>742</v>
      </c>
      <c r="C65" s="492"/>
      <c r="D65" s="493"/>
      <c r="E65" s="534"/>
      <c r="F65" s="535"/>
      <c r="G65" s="536"/>
      <c r="H65" s="499"/>
      <c r="I65" s="500"/>
      <c r="J65" s="542"/>
      <c r="K65" s="542"/>
    </row>
    <row r="66" spans="1:11" ht="24.95" customHeight="1">
      <c r="A66" s="520" t="s">
        <v>67</v>
      </c>
      <c r="B66" s="491" t="s">
        <v>68</v>
      </c>
      <c r="C66" s="492"/>
      <c r="D66" s="493"/>
      <c r="E66" s="531">
        <v>20</v>
      </c>
      <c r="F66" s="532"/>
      <c r="G66" s="533"/>
      <c r="H66" s="497">
        <v>0</v>
      </c>
      <c r="I66" s="498"/>
      <c r="J66" s="541"/>
      <c r="K66" s="541"/>
    </row>
    <row r="67" spans="1:11" ht="24.95" customHeight="1">
      <c r="A67" s="521"/>
      <c r="B67" s="545" t="s">
        <v>939</v>
      </c>
      <c r="C67" s="492"/>
      <c r="D67" s="493"/>
      <c r="E67" s="534"/>
      <c r="F67" s="535"/>
      <c r="G67" s="536"/>
      <c r="H67" s="499"/>
      <c r="I67" s="500"/>
      <c r="J67" s="542"/>
      <c r="K67" s="542"/>
    </row>
    <row r="68" spans="1:11" ht="24.95" customHeight="1">
      <c r="A68" s="566"/>
      <c r="B68" s="571" t="s">
        <v>69</v>
      </c>
      <c r="C68" s="569"/>
      <c r="D68" s="569"/>
      <c r="E68" s="463" t="s">
        <v>25</v>
      </c>
      <c r="F68" s="470"/>
      <c r="G68" s="464"/>
      <c r="H68" s="463" t="s">
        <v>26</v>
      </c>
      <c r="I68" s="464"/>
      <c r="J68" s="364"/>
      <c r="K68" s="364"/>
    </row>
    <row r="69" spans="1:11" ht="24.95" customHeight="1">
      <c r="A69" s="567"/>
      <c r="B69" s="568" t="s">
        <v>603</v>
      </c>
      <c r="C69" s="569"/>
      <c r="D69" s="570"/>
      <c r="E69" s="150"/>
      <c r="F69" s="151"/>
      <c r="G69" s="196" t="s">
        <v>585</v>
      </c>
      <c r="H69" s="197" t="s">
        <v>586</v>
      </c>
      <c r="I69" s="152"/>
      <c r="J69" s="365"/>
      <c r="K69" s="365"/>
    </row>
    <row r="70" spans="1:11" ht="24.95" customHeight="1">
      <c r="A70" s="520" t="s">
        <v>70</v>
      </c>
      <c r="B70" s="559" t="s">
        <v>71</v>
      </c>
      <c r="C70" s="559"/>
      <c r="D70" s="559"/>
      <c r="E70" s="531">
        <v>10</v>
      </c>
      <c r="F70" s="532"/>
      <c r="G70" s="533"/>
      <c r="H70" s="497">
        <v>0</v>
      </c>
      <c r="I70" s="498"/>
      <c r="J70" s="541"/>
      <c r="K70" s="541"/>
    </row>
    <row r="71" spans="1:11" ht="24.95" customHeight="1">
      <c r="A71" s="521"/>
      <c r="B71" s="545" t="s">
        <v>1018</v>
      </c>
      <c r="C71" s="492"/>
      <c r="D71" s="493"/>
      <c r="E71" s="534"/>
      <c r="F71" s="535"/>
      <c r="G71" s="536"/>
      <c r="H71" s="499"/>
      <c r="I71" s="500"/>
      <c r="J71" s="542"/>
      <c r="K71" s="542"/>
    </row>
    <row r="72" spans="1:11" ht="24.95" customHeight="1">
      <c r="A72" s="520" t="s">
        <v>72</v>
      </c>
      <c r="B72" s="491" t="s">
        <v>73</v>
      </c>
      <c r="C72" s="492"/>
      <c r="D72" s="493"/>
      <c r="E72" s="560">
        <v>10</v>
      </c>
      <c r="F72" s="561"/>
      <c r="G72" s="562"/>
      <c r="H72" s="497">
        <v>0</v>
      </c>
      <c r="I72" s="498"/>
      <c r="J72" s="541"/>
      <c r="K72" s="541"/>
    </row>
    <row r="73" spans="1:11" ht="24.95" customHeight="1">
      <c r="A73" s="521"/>
      <c r="B73" s="491" t="s">
        <v>743</v>
      </c>
      <c r="C73" s="492"/>
      <c r="D73" s="493"/>
      <c r="E73" s="563"/>
      <c r="F73" s="564"/>
      <c r="G73" s="565"/>
      <c r="H73" s="499"/>
      <c r="I73" s="500"/>
      <c r="J73" s="542"/>
      <c r="K73" s="542"/>
    </row>
    <row r="74" spans="1:11" ht="24.95" customHeight="1">
      <c r="A74" s="520" t="s">
        <v>74</v>
      </c>
      <c r="B74" s="491" t="s">
        <v>75</v>
      </c>
      <c r="C74" s="492"/>
      <c r="D74" s="493"/>
      <c r="E74" s="531">
        <v>10</v>
      </c>
      <c r="F74" s="532"/>
      <c r="G74" s="533"/>
      <c r="H74" s="497">
        <v>0</v>
      </c>
      <c r="I74" s="498"/>
      <c r="J74" s="194"/>
      <c r="K74" s="541"/>
    </row>
    <row r="75" spans="1:11" ht="24.95" customHeight="1">
      <c r="A75" s="521"/>
      <c r="B75" s="501" t="s">
        <v>604</v>
      </c>
      <c r="C75" s="492"/>
      <c r="D75" s="493"/>
      <c r="E75" s="534"/>
      <c r="F75" s="535"/>
      <c r="G75" s="536"/>
      <c r="H75" s="499"/>
      <c r="I75" s="500"/>
      <c r="J75" s="195"/>
      <c r="K75" s="542"/>
    </row>
    <row r="76" spans="1:11" ht="24.95" customHeight="1">
      <c r="A76" s="520" t="s">
        <v>76</v>
      </c>
      <c r="B76" s="491" t="s">
        <v>77</v>
      </c>
      <c r="C76" s="492"/>
      <c r="D76" s="493"/>
      <c r="E76" s="531">
        <v>10</v>
      </c>
      <c r="F76" s="532"/>
      <c r="G76" s="533"/>
      <c r="H76" s="497">
        <v>0</v>
      </c>
      <c r="I76" s="498"/>
      <c r="J76" s="541"/>
      <c r="K76" s="541"/>
    </row>
    <row r="77" spans="1:11" ht="24.95" customHeight="1">
      <c r="A77" s="521"/>
      <c r="B77" s="501" t="s">
        <v>605</v>
      </c>
      <c r="C77" s="492"/>
      <c r="D77" s="493"/>
      <c r="E77" s="534"/>
      <c r="F77" s="535"/>
      <c r="G77" s="536"/>
      <c r="H77" s="499"/>
      <c r="I77" s="500"/>
      <c r="J77" s="542"/>
      <c r="K77" s="542"/>
    </row>
    <row r="78" spans="1:11" ht="24.95" customHeight="1">
      <c r="A78" s="520" t="s">
        <v>78</v>
      </c>
      <c r="B78" s="491" t="s">
        <v>79</v>
      </c>
      <c r="C78" s="492"/>
      <c r="D78" s="493"/>
      <c r="E78" s="531">
        <v>10</v>
      </c>
      <c r="F78" s="532"/>
      <c r="G78" s="533"/>
      <c r="H78" s="497">
        <v>0</v>
      </c>
      <c r="I78" s="498"/>
      <c r="J78" s="541"/>
      <c r="K78" s="541"/>
    </row>
    <row r="79" spans="1:11" ht="24.95" customHeight="1">
      <c r="A79" s="521"/>
      <c r="B79" s="501" t="s">
        <v>606</v>
      </c>
      <c r="C79" s="492"/>
      <c r="D79" s="493"/>
      <c r="E79" s="534"/>
      <c r="F79" s="535"/>
      <c r="G79" s="536"/>
      <c r="H79" s="499"/>
      <c r="I79" s="500"/>
      <c r="J79" s="542"/>
      <c r="K79" s="542"/>
    </row>
    <row r="80" spans="1:11" ht="24.95" customHeight="1">
      <c r="A80" s="520" t="s">
        <v>80</v>
      </c>
      <c r="B80" s="491" t="s">
        <v>81</v>
      </c>
      <c r="C80" s="492"/>
      <c r="D80" s="493"/>
      <c r="E80" s="531">
        <v>10</v>
      </c>
      <c r="F80" s="532"/>
      <c r="G80" s="533"/>
      <c r="H80" s="497">
        <v>0</v>
      </c>
      <c r="I80" s="498"/>
      <c r="J80" s="541"/>
      <c r="K80" s="541"/>
    </row>
    <row r="81" spans="1:11" ht="24.95" customHeight="1">
      <c r="A81" s="521"/>
      <c r="B81" s="501" t="s">
        <v>607</v>
      </c>
      <c r="C81" s="492"/>
      <c r="D81" s="493"/>
      <c r="E81" s="534"/>
      <c r="F81" s="535"/>
      <c r="G81" s="536"/>
      <c r="H81" s="499"/>
      <c r="I81" s="500"/>
      <c r="J81" s="542"/>
      <c r="K81" s="542"/>
    </row>
    <row r="82" spans="1:11" ht="24.95" customHeight="1">
      <c r="A82" s="543" t="s">
        <v>82</v>
      </c>
      <c r="B82" s="491" t="s">
        <v>83</v>
      </c>
      <c r="C82" s="492"/>
      <c r="D82" s="493"/>
      <c r="E82" s="531">
        <v>10</v>
      </c>
      <c r="F82" s="532"/>
      <c r="G82" s="533"/>
      <c r="H82" s="497">
        <v>0</v>
      </c>
      <c r="I82" s="498"/>
      <c r="J82" s="541"/>
      <c r="K82" s="541"/>
    </row>
    <row r="83" spans="1:11" ht="24.95" customHeight="1">
      <c r="A83" s="544"/>
      <c r="B83" s="501" t="s">
        <v>608</v>
      </c>
      <c r="C83" s="492"/>
      <c r="D83" s="493"/>
      <c r="E83" s="534"/>
      <c r="F83" s="535"/>
      <c r="G83" s="536"/>
      <c r="H83" s="499"/>
      <c r="I83" s="500"/>
      <c r="J83" s="542"/>
      <c r="K83" s="542"/>
    </row>
    <row r="84" spans="1:11" ht="24.95" customHeight="1">
      <c r="A84" s="551" t="s">
        <v>84</v>
      </c>
      <c r="B84" s="559" t="s">
        <v>85</v>
      </c>
      <c r="C84" s="559"/>
      <c r="D84" s="559"/>
      <c r="E84" s="531">
        <v>10</v>
      </c>
      <c r="F84" s="532"/>
      <c r="G84" s="533"/>
      <c r="H84" s="497">
        <v>0</v>
      </c>
      <c r="I84" s="498"/>
      <c r="J84" s="194"/>
      <c r="K84" s="541"/>
    </row>
    <row r="85" spans="1:11" ht="24.95" customHeight="1">
      <c r="A85" s="552"/>
      <c r="B85" s="491" t="s">
        <v>744</v>
      </c>
      <c r="C85" s="492"/>
      <c r="D85" s="493"/>
      <c r="E85" s="534"/>
      <c r="F85" s="535"/>
      <c r="G85" s="536"/>
      <c r="H85" s="499"/>
      <c r="I85" s="500"/>
      <c r="J85" s="195"/>
      <c r="K85" s="542"/>
    </row>
    <row r="86" spans="1:11" ht="24.95" customHeight="1">
      <c r="A86" s="551" t="s">
        <v>86</v>
      </c>
      <c r="B86" s="525" t="s">
        <v>87</v>
      </c>
      <c r="C86" s="523"/>
      <c r="D86" s="524"/>
      <c r="E86" s="531">
        <v>10</v>
      </c>
      <c r="F86" s="532"/>
      <c r="G86" s="533"/>
      <c r="H86" s="497">
        <v>0</v>
      </c>
      <c r="I86" s="498"/>
      <c r="J86" s="541"/>
      <c r="K86" s="541"/>
    </row>
    <row r="87" spans="1:11" ht="24.95" customHeight="1">
      <c r="A87" s="552"/>
      <c r="B87" s="525" t="s">
        <v>745</v>
      </c>
      <c r="C87" s="523"/>
      <c r="D87" s="524"/>
      <c r="E87" s="534"/>
      <c r="F87" s="535"/>
      <c r="G87" s="536"/>
      <c r="H87" s="499"/>
      <c r="I87" s="500"/>
      <c r="J87" s="542"/>
      <c r="K87" s="542"/>
    </row>
    <row r="88" spans="1:11" ht="24.95" customHeight="1">
      <c r="A88" s="483"/>
      <c r="B88" s="483"/>
      <c r="C88" s="328"/>
      <c r="D88" s="94" t="s">
        <v>609</v>
      </c>
      <c r="E88" s="378">
        <f>SUM(E54,E56,E58,E60,E64,E66,E70,E72,E74,E76,E78,E80,E82,E84,E86)</f>
        <v>210</v>
      </c>
      <c r="F88" s="379"/>
      <c r="G88" s="379"/>
      <c r="H88" s="379"/>
      <c r="I88" s="380"/>
      <c r="J88" s="113">
        <f>SUM(J54,J56,J58,J60,J64,J66,J70,J72,J74,J76,J78,J80,J82,J84,J86)</f>
        <v>0</v>
      </c>
      <c r="K88" s="113">
        <f>SUM(K54,K56,K58,K60,K64,K66,K70,K72,K74,K76,K78,K80,K82,K84,K86)</f>
        <v>0</v>
      </c>
    </row>
    <row r="89" spans="1:11" ht="24.95" customHeight="1">
      <c r="A89" s="553" t="s">
        <v>88</v>
      </c>
      <c r="B89" s="558" t="s">
        <v>89</v>
      </c>
      <c r="C89" s="558"/>
      <c r="D89" s="558"/>
      <c r="E89" s="507"/>
      <c r="F89" s="508"/>
      <c r="G89" s="509"/>
      <c r="H89" s="507"/>
      <c r="I89" s="100"/>
      <c r="J89" s="513"/>
      <c r="K89" s="556"/>
    </row>
    <row r="90" spans="1:11" ht="24.95" customHeight="1">
      <c r="A90" s="554"/>
      <c r="B90" s="555" t="s">
        <v>610</v>
      </c>
      <c r="C90" s="505"/>
      <c r="D90" s="506"/>
      <c r="E90" s="510"/>
      <c r="F90" s="511"/>
      <c r="G90" s="512"/>
      <c r="H90" s="510"/>
      <c r="I90" s="100"/>
      <c r="J90" s="514"/>
      <c r="K90" s="557"/>
    </row>
    <row r="91" spans="1:11" ht="24.95" customHeight="1">
      <c r="A91" s="343"/>
      <c r="B91" s="405"/>
      <c r="C91" s="405"/>
      <c r="D91" s="406"/>
      <c r="E91" s="463" t="s">
        <v>880</v>
      </c>
      <c r="F91" s="470"/>
      <c r="G91" s="464"/>
      <c r="H91" s="463" t="s">
        <v>881</v>
      </c>
      <c r="I91" s="464"/>
      <c r="J91" s="334"/>
      <c r="K91" s="335"/>
    </row>
    <row r="92" spans="1:11" ht="24.95" customHeight="1">
      <c r="A92" s="344"/>
      <c r="B92" s="244"/>
      <c r="C92" s="244"/>
      <c r="D92" s="245"/>
      <c r="E92" s="270"/>
      <c r="F92" s="271"/>
      <c r="G92" s="273" t="s">
        <v>882</v>
      </c>
      <c r="H92" s="274" t="s">
        <v>883</v>
      </c>
      <c r="I92" s="272"/>
      <c r="J92" s="336"/>
      <c r="K92" s="337"/>
    </row>
    <row r="93" spans="1:11" ht="24.95" customHeight="1">
      <c r="A93" s="520" t="s">
        <v>90</v>
      </c>
      <c r="B93" s="491" t="s">
        <v>91</v>
      </c>
      <c r="C93" s="492"/>
      <c r="D93" s="493"/>
      <c r="E93" s="531">
        <v>10</v>
      </c>
      <c r="F93" s="532"/>
      <c r="G93" s="533"/>
      <c r="H93" s="497">
        <v>0</v>
      </c>
      <c r="I93" s="498"/>
      <c r="J93" s="541"/>
      <c r="K93" s="541"/>
    </row>
    <row r="94" spans="1:11" ht="24.95" customHeight="1">
      <c r="A94" s="521"/>
      <c r="B94" s="501" t="s">
        <v>611</v>
      </c>
      <c r="C94" s="492"/>
      <c r="D94" s="493"/>
      <c r="E94" s="534"/>
      <c r="F94" s="535"/>
      <c r="G94" s="536"/>
      <c r="H94" s="499"/>
      <c r="I94" s="500"/>
      <c r="J94" s="542"/>
      <c r="K94" s="542"/>
    </row>
    <row r="95" spans="1:11" ht="24.95" customHeight="1">
      <c r="A95" s="520" t="s">
        <v>92</v>
      </c>
      <c r="B95" s="491" t="s">
        <v>93</v>
      </c>
      <c r="C95" s="492"/>
      <c r="D95" s="493"/>
      <c r="E95" s="531">
        <v>10</v>
      </c>
      <c r="F95" s="532"/>
      <c r="G95" s="533"/>
      <c r="H95" s="497">
        <v>0</v>
      </c>
      <c r="I95" s="498"/>
      <c r="J95" s="541"/>
      <c r="K95" s="541"/>
    </row>
    <row r="96" spans="1:11" ht="24.95" customHeight="1">
      <c r="A96" s="521"/>
      <c r="B96" s="548" t="s">
        <v>940</v>
      </c>
      <c r="C96" s="546"/>
      <c r="D96" s="547"/>
      <c r="E96" s="534"/>
      <c r="F96" s="535"/>
      <c r="G96" s="536"/>
      <c r="H96" s="499"/>
      <c r="I96" s="500"/>
      <c r="J96" s="542"/>
      <c r="K96" s="542"/>
    </row>
    <row r="97" spans="1:11" ht="24.95" customHeight="1">
      <c r="A97" s="543" t="s">
        <v>94</v>
      </c>
      <c r="B97" s="491" t="s">
        <v>95</v>
      </c>
      <c r="C97" s="492"/>
      <c r="D97" s="493"/>
      <c r="E97" s="531">
        <v>10</v>
      </c>
      <c r="F97" s="532"/>
      <c r="G97" s="533"/>
      <c r="H97" s="497">
        <v>0</v>
      </c>
      <c r="I97" s="498"/>
      <c r="J97" s="541"/>
      <c r="K97" s="541"/>
    </row>
    <row r="98" spans="1:11" ht="24.95" customHeight="1">
      <c r="A98" s="544"/>
      <c r="B98" s="491" t="s">
        <v>746</v>
      </c>
      <c r="C98" s="492"/>
      <c r="D98" s="493"/>
      <c r="E98" s="534"/>
      <c r="F98" s="535"/>
      <c r="G98" s="536"/>
      <c r="H98" s="499"/>
      <c r="I98" s="500"/>
      <c r="J98" s="542"/>
      <c r="K98" s="542"/>
    </row>
    <row r="99" spans="1:11" ht="24.95" customHeight="1">
      <c r="A99" s="549" t="s">
        <v>96</v>
      </c>
      <c r="B99" s="357" t="s">
        <v>97</v>
      </c>
      <c r="C99" s="358"/>
      <c r="D99" s="359"/>
      <c r="E99" s="531">
        <v>10</v>
      </c>
      <c r="F99" s="532"/>
      <c r="G99" s="533"/>
      <c r="H99" s="531">
        <v>0</v>
      </c>
      <c r="I99" s="533"/>
      <c r="J99" s="541"/>
      <c r="K99" s="541"/>
    </row>
    <row r="100" spans="1:11" ht="24.95" customHeight="1">
      <c r="A100" s="550"/>
      <c r="B100" s="363" t="s">
        <v>941</v>
      </c>
      <c r="C100" s="436"/>
      <c r="D100" s="437"/>
      <c r="E100" s="534"/>
      <c r="F100" s="535"/>
      <c r="G100" s="536"/>
      <c r="H100" s="534"/>
      <c r="I100" s="536"/>
      <c r="J100" s="542"/>
      <c r="K100" s="542"/>
    </row>
    <row r="101" spans="1:11" ht="24.95" customHeight="1">
      <c r="A101" s="520" t="s">
        <v>98</v>
      </c>
      <c r="B101" s="525" t="s">
        <v>99</v>
      </c>
      <c r="C101" s="523"/>
      <c r="D101" s="524"/>
      <c r="E101" s="531">
        <v>10</v>
      </c>
      <c r="F101" s="532"/>
      <c r="G101" s="533"/>
      <c r="H101" s="497">
        <v>0</v>
      </c>
      <c r="I101" s="498"/>
      <c r="J101" s="541"/>
      <c r="K101" s="541"/>
    </row>
    <row r="102" spans="1:11" ht="24.95" customHeight="1">
      <c r="A102" s="521"/>
      <c r="B102" s="548" t="s">
        <v>942</v>
      </c>
      <c r="C102" s="546"/>
      <c r="D102" s="547"/>
      <c r="E102" s="534"/>
      <c r="F102" s="535"/>
      <c r="G102" s="536"/>
      <c r="H102" s="499"/>
      <c r="I102" s="500"/>
      <c r="J102" s="542"/>
      <c r="K102" s="542"/>
    </row>
    <row r="103" spans="1:11" ht="24.95" customHeight="1">
      <c r="A103" s="520" t="s">
        <v>100</v>
      </c>
      <c r="B103" s="525" t="s">
        <v>101</v>
      </c>
      <c r="C103" s="523"/>
      <c r="D103" s="524"/>
      <c r="E103" s="531">
        <v>10</v>
      </c>
      <c r="F103" s="532"/>
      <c r="G103" s="533"/>
      <c r="H103" s="497">
        <v>0</v>
      </c>
      <c r="I103" s="498"/>
      <c r="J103" s="541"/>
      <c r="K103" s="541"/>
    </row>
    <row r="104" spans="1:11" ht="24.95" customHeight="1">
      <c r="A104" s="521"/>
      <c r="B104" s="525" t="s">
        <v>747</v>
      </c>
      <c r="C104" s="523"/>
      <c r="D104" s="524"/>
      <c r="E104" s="534"/>
      <c r="F104" s="535"/>
      <c r="G104" s="536"/>
      <c r="H104" s="499"/>
      <c r="I104" s="500"/>
      <c r="J104" s="542"/>
      <c r="K104" s="542"/>
    </row>
    <row r="105" spans="1:11" ht="24.95" customHeight="1">
      <c r="A105" s="520" t="s">
        <v>102</v>
      </c>
      <c r="B105" s="525" t="s">
        <v>103</v>
      </c>
      <c r="C105" s="523"/>
      <c r="D105" s="524"/>
      <c r="E105" s="531">
        <v>10</v>
      </c>
      <c r="F105" s="532"/>
      <c r="G105" s="533"/>
      <c r="H105" s="497">
        <v>0</v>
      </c>
      <c r="I105" s="498"/>
      <c r="J105" s="541"/>
      <c r="K105" s="541"/>
    </row>
    <row r="106" spans="1:11" ht="24.95" customHeight="1">
      <c r="A106" s="521"/>
      <c r="B106" s="545" t="s">
        <v>612</v>
      </c>
      <c r="C106" s="546"/>
      <c r="D106" s="547"/>
      <c r="E106" s="534"/>
      <c r="F106" s="535"/>
      <c r="G106" s="536"/>
      <c r="H106" s="499"/>
      <c r="I106" s="500"/>
      <c r="J106" s="542"/>
      <c r="K106" s="542"/>
    </row>
    <row r="107" spans="1:11" ht="27.95" customHeight="1">
      <c r="A107" s="520" t="s">
        <v>104</v>
      </c>
      <c r="B107" s="491" t="s">
        <v>105</v>
      </c>
      <c r="C107" s="492"/>
      <c r="D107" s="493"/>
      <c r="E107" s="531">
        <v>10</v>
      </c>
      <c r="F107" s="532"/>
      <c r="G107" s="533"/>
      <c r="H107" s="497">
        <v>0</v>
      </c>
      <c r="I107" s="498"/>
      <c r="J107" s="541"/>
      <c r="K107" s="541"/>
    </row>
    <row r="108" spans="1:11" ht="27.95" customHeight="1">
      <c r="A108" s="521"/>
      <c r="B108" s="545" t="s">
        <v>943</v>
      </c>
      <c r="C108" s="546"/>
      <c r="D108" s="547"/>
      <c r="E108" s="534"/>
      <c r="F108" s="535"/>
      <c r="G108" s="536"/>
      <c r="H108" s="499"/>
      <c r="I108" s="500"/>
      <c r="J108" s="542"/>
      <c r="K108" s="542"/>
    </row>
    <row r="109" spans="1:11" ht="24.95" customHeight="1">
      <c r="A109" s="520" t="s">
        <v>106</v>
      </c>
      <c r="B109" s="438" t="s">
        <v>107</v>
      </c>
      <c r="C109" s="439"/>
      <c r="D109" s="440"/>
      <c r="E109" s="531">
        <v>10</v>
      </c>
      <c r="F109" s="532"/>
      <c r="G109" s="533"/>
      <c r="H109" s="537">
        <v>0</v>
      </c>
      <c r="I109" s="538"/>
      <c r="J109" s="541"/>
      <c r="K109" s="541"/>
    </row>
    <row r="110" spans="1:11" ht="24.95" customHeight="1">
      <c r="A110" s="521"/>
      <c r="B110" s="363" t="s">
        <v>944</v>
      </c>
      <c r="C110" s="436"/>
      <c r="D110" s="437"/>
      <c r="E110" s="534"/>
      <c r="F110" s="535"/>
      <c r="G110" s="536"/>
      <c r="H110" s="539"/>
      <c r="I110" s="540"/>
      <c r="J110" s="542"/>
      <c r="K110" s="542"/>
    </row>
    <row r="111" spans="1:11" ht="24.95" customHeight="1">
      <c r="A111" s="543" t="s">
        <v>613</v>
      </c>
      <c r="B111" s="439" t="s">
        <v>108</v>
      </c>
      <c r="C111" s="439"/>
      <c r="D111" s="440"/>
      <c r="E111" s="531">
        <v>10</v>
      </c>
      <c r="F111" s="532"/>
      <c r="G111" s="533"/>
      <c r="H111" s="497">
        <v>0</v>
      </c>
      <c r="I111" s="498"/>
      <c r="J111" s="541"/>
      <c r="K111" s="541"/>
    </row>
    <row r="112" spans="1:11" ht="24.95" customHeight="1">
      <c r="A112" s="544"/>
      <c r="B112" s="447" t="s">
        <v>614</v>
      </c>
      <c r="C112" s="439"/>
      <c r="D112" s="440"/>
      <c r="E112" s="534"/>
      <c r="F112" s="535"/>
      <c r="G112" s="536"/>
      <c r="H112" s="499"/>
      <c r="I112" s="500"/>
      <c r="J112" s="542"/>
      <c r="K112" s="542"/>
    </row>
    <row r="113" spans="1:11" ht="24.95" customHeight="1">
      <c r="A113" s="483"/>
      <c r="B113" s="483"/>
      <c r="C113" s="328"/>
      <c r="D113" s="94" t="s">
        <v>609</v>
      </c>
      <c r="E113" s="378">
        <f>SUM(E93,E95,E97,E101,E103,E105,E107,E109,E111,E99)</f>
        <v>100</v>
      </c>
      <c r="F113" s="379"/>
      <c r="G113" s="379"/>
      <c r="H113" s="379"/>
      <c r="I113" s="380"/>
      <c r="J113" s="113">
        <f>J93+J95+J97+J99+J101+J103+J105+J107+J109+J111</f>
        <v>0</v>
      </c>
      <c r="K113" s="113">
        <f>K93+K95+K97+K99+K101+K103+K105+K107+K109+K111</f>
        <v>0</v>
      </c>
    </row>
    <row r="114" spans="1:11" ht="24.95" customHeight="1">
      <c r="A114" s="529" t="s">
        <v>109</v>
      </c>
      <c r="B114" s="517" t="s">
        <v>110</v>
      </c>
      <c r="C114" s="518"/>
      <c r="D114" s="519"/>
      <c r="E114" s="338"/>
      <c r="F114" s="338"/>
      <c r="G114" s="339"/>
      <c r="H114" s="507"/>
      <c r="I114" s="100"/>
      <c r="J114" s="526"/>
      <c r="K114" s="513"/>
    </row>
    <row r="115" spans="1:11" ht="24.95" customHeight="1">
      <c r="A115" s="530"/>
      <c r="B115" s="504" t="s">
        <v>615</v>
      </c>
      <c r="C115" s="505"/>
      <c r="D115" s="506"/>
      <c r="E115" s="338"/>
      <c r="F115" s="338"/>
      <c r="G115" s="340"/>
      <c r="H115" s="510"/>
      <c r="I115" s="100"/>
      <c r="J115" s="527"/>
      <c r="K115" s="514"/>
    </row>
    <row r="116" spans="1:11" ht="24.95" customHeight="1">
      <c r="A116" s="341"/>
      <c r="B116" s="528"/>
      <c r="C116" s="405"/>
      <c r="D116" s="406"/>
      <c r="E116" s="463" t="s">
        <v>880</v>
      </c>
      <c r="F116" s="470"/>
      <c r="G116" s="464"/>
      <c r="H116" s="463" t="s">
        <v>881</v>
      </c>
      <c r="I116" s="464"/>
      <c r="J116" s="345"/>
      <c r="K116" s="345"/>
    </row>
    <row r="117" spans="1:11" ht="24.95" customHeight="1">
      <c r="A117" s="342"/>
      <c r="B117" s="246"/>
      <c r="C117" s="244"/>
      <c r="D117" s="245"/>
      <c r="E117" s="270"/>
      <c r="F117" s="271"/>
      <c r="G117" s="273" t="s">
        <v>882</v>
      </c>
      <c r="H117" s="274" t="s">
        <v>883</v>
      </c>
      <c r="I117" s="272"/>
      <c r="J117" s="346"/>
      <c r="K117" s="346"/>
    </row>
    <row r="118" spans="1:11" ht="24.95" customHeight="1">
      <c r="A118" s="520" t="s">
        <v>111</v>
      </c>
      <c r="B118" s="411" t="s">
        <v>112</v>
      </c>
      <c r="C118" s="412"/>
      <c r="D118" s="413"/>
      <c r="E118" s="347">
        <v>10</v>
      </c>
      <c r="F118" s="348"/>
      <c r="G118" s="360"/>
      <c r="H118" s="497">
        <v>0</v>
      </c>
      <c r="I118" s="498"/>
      <c r="J118" s="420"/>
      <c r="K118" s="420"/>
    </row>
    <row r="119" spans="1:11" ht="24.95" customHeight="1">
      <c r="A119" s="521"/>
      <c r="B119" s="425" t="s">
        <v>616</v>
      </c>
      <c r="C119" s="412"/>
      <c r="D119" s="413"/>
      <c r="E119" s="349"/>
      <c r="F119" s="350"/>
      <c r="G119" s="361"/>
      <c r="H119" s="499"/>
      <c r="I119" s="500"/>
      <c r="J119" s="421"/>
      <c r="K119" s="421"/>
    </row>
    <row r="120" spans="1:11" ht="24.95" customHeight="1">
      <c r="A120" s="520" t="s">
        <v>113</v>
      </c>
      <c r="B120" s="357" t="s">
        <v>114</v>
      </c>
      <c r="C120" s="358"/>
      <c r="D120" s="359"/>
      <c r="E120" s="347">
        <v>10</v>
      </c>
      <c r="F120" s="348"/>
      <c r="G120" s="360"/>
      <c r="H120" s="497">
        <v>0</v>
      </c>
      <c r="I120" s="498"/>
      <c r="J120" s="420"/>
      <c r="K120" s="420"/>
    </row>
    <row r="121" spans="1:11" ht="24.95" customHeight="1">
      <c r="A121" s="521"/>
      <c r="B121" s="363" t="s">
        <v>946</v>
      </c>
      <c r="C121" s="358"/>
      <c r="D121" s="359"/>
      <c r="E121" s="349"/>
      <c r="F121" s="350"/>
      <c r="G121" s="361"/>
      <c r="H121" s="499"/>
      <c r="I121" s="500"/>
      <c r="J121" s="421"/>
      <c r="K121" s="421"/>
    </row>
    <row r="122" spans="1:11" ht="24.95" customHeight="1">
      <c r="A122" s="520" t="s">
        <v>115</v>
      </c>
      <c r="B122" s="411" t="s">
        <v>617</v>
      </c>
      <c r="C122" s="412"/>
      <c r="D122" s="413"/>
      <c r="E122" s="347">
        <v>10</v>
      </c>
      <c r="F122" s="348"/>
      <c r="G122" s="360"/>
      <c r="H122" s="497">
        <v>0</v>
      </c>
      <c r="I122" s="498"/>
      <c r="J122" s="420"/>
      <c r="K122" s="420"/>
    </row>
    <row r="123" spans="1:11" ht="24.95" customHeight="1">
      <c r="A123" s="521"/>
      <c r="B123" s="363" t="s">
        <v>945</v>
      </c>
      <c r="C123" s="436"/>
      <c r="D123" s="437"/>
      <c r="E123" s="349"/>
      <c r="F123" s="350"/>
      <c r="G123" s="361"/>
      <c r="H123" s="499"/>
      <c r="I123" s="500"/>
      <c r="J123" s="421"/>
      <c r="K123" s="421"/>
    </row>
    <row r="124" spans="1:11" ht="24.95" customHeight="1">
      <c r="A124" s="520" t="s">
        <v>116</v>
      </c>
      <c r="B124" s="357" t="s">
        <v>117</v>
      </c>
      <c r="C124" s="358"/>
      <c r="D124" s="359"/>
      <c r="E124" s="347">
        <v>10</v>
      </c>
      <c r="F124" s="348"/>
      <c r="G124" s="360"/>
      <c r="H124" s="497">
        <v>0</v>
      </c>
      <c r="I124" s="498"/>
      <c r="J124" s="420"/>
      <c r="K124" s="420"/>
    </row>
    <row r="125" spans="1:11" ht="24.95" customHeight="1">
      <c r="A125" s="521"/>
      <c r="B125" s="357" t="s">
        <v>748</v>
      </c>
      <c r="C125" s="358"/>
      <c r="D125" s="359"/>
      <c r="E125" s="349"/>
      <c r="F125" s="350"/>
      <c r="G125" s="361"/>
      <c r="H125" s="499"/>
      <c r="I125" s="500"/>
      <c r="J125" s="421"/>
      <c r="K125" s="421"/>
    </row>
    <row r="126" spans="1:11" ht="24.95" customHeight="1">
      <c r="A126" s="520" t="s">
        <v>118</v>
      </c>
      <c r="B126" s="525" t="s">
        <v>119</v>
      </c>
      <c r="C126" s="523"/>
      <c r="D126" s="524"/>
      <c r="E126" s="347">
        <v>10</v>
      </c>
      <c r="F126" s="348"/>
      <c r="G126" s="360"/>
      <c r="H126" s="497">
        <v>0</v>
      </c>
      <c r="I126" s="498"/>
      <c r="J126" s="420"/>
      <c r="K126" s="420"/>
    </row>
    <row r="127" spans="1:11" ht="24.95" customHeight="1">
      <c r="A127" s="521"/>
      <c r="B127" s="522" t="s">
        <v>749</v>
      </c>
      <c r="C127" s="523"/>
      <c r="D127" s="524"/>
      <c r="E127" s="349"/>
      <c r="F127" s="350"/>
      <c r="G127" s="361"/>
      <c r="H127" s="499"/>
      <c r="I127" s="500"/>
      <c r="J127" s="421"/>
      <c r="K127" s="421"/>
    </row>
    <row r="128" spans="1:11" ht="24.95" customHeight="1">
      <c r="A128" s="520" t="s">
        <v>120</v>
      </c>
      <c r="B128" s="492" t="s">
        <v>121</v>
      </c>
      <c r="C128" s="492"/>
      <c r="D128" s="493"/>
      <c r="E128" s="347">
        <v>10</v>
      </c>
      <c r="F128" s="348"/>
      <c r="G128" s="360"/>
      <c r="H128" s="497">
        <v>0</v>
      </c>
      <c r="I128" s="498"/>
      <c r="J128" s="420"/>
      <c r="K128" s="420"/>
    </row>
    <row r="129" spans="1:22" ht="24.95" customHeight="1">
      <c r="A129" s="521"/>
      <c r="B129" s="501" t="s">
        <v>750</v>
      </c>
      <c r="C129" s="492"/>
      <c r="D129" s="493"/>
      <c r="E129" s="349"/>
      <c r="F129" s="350"/>
      <c r="G129" s="361"/>
      <c r="H129" s="499"/>
      <c r="I129" s="500"/>
      <c r="J129" s="421"/>
      <c r="K129" s="421"/>
    </row>
    <row r="130" spans="1:22" s="103" customFormat="1" ht="24.95" customHeight="1">
      <c r="A130" s="327"/>
      <c r="B130" s="483"/>
      <c r="C130" s="328"/>
      <c r="D130" s="94" t="s">
        <v>609</v>
      </c>
      <c r="E130" s="378">
        <f>SUM(E118,E120,E122,E124,E126,E128)</f>
        <v>60</v>
      </c>
      <c r="F130" s="379"/>
      <c r="G130" s="379"/>
      <c r="H130" s="379"/>
      <c r="I130" s="380"/>
      <c r="J130" s="113">
        <f>SUM(J118,J120,J122,J124,J126,J128,)</f>
        <v>0</v>
      </c>
      <c r="K130" s="113">
        <f>SUM(K118,K120,K122,K124,K126,K128,)</f>
        <v>0</v>
      </c>
      <c r="L130" s="2"/>
      <c r="M130" s="2"/>
      <c r="N130" s="2"/>
      <c r="O130" s="2"/>
      <c r="P130" s="2"/>
      <c r="Q130" s="2"/>
      <c r="R130" s="2"/>
      <c r="S130" s="2"/>
      <c r="T130" s="2"/>
      <c r="U130" s="2"/>
      <c r="V130" s="2"/>
    </row>
    <row r="131" spans="1:22" s="104" customFormat="1" ht="24.95" customHeight="1">
      <c r="A131" s="502" t="s">
        <v>122</v>
      </c>
      <c r="B131" s="517" t="s">
        <v>123</v>
      </c>
      <c r="C131" s="518"/>
      <c r="D131" s="519"/>
      <c r="E131" s="507"/>
      <c r="F131" s="508"/>
      <c r="G131" s="509"/>
      <c r="H131" s="507"/>
      <c r="I131" s="100"/>
      <c r="J131" s="513"/>
      <c r="K131" s="515"/>
      <c r="L131" s="2"/>
      <c r="M131" s="2"/>
      <c r="N131" s="2"/>
      <c r="O131" s="2"/>
      <c r="P131" s="2"/>
      <c r="Q131" s="2"/>
      <c r="R131" s="2"/>
      <c r="S131" s="2"/>
      <c r="T131" s="2"/>
      <c r="U131" s="2"/>
      <c r="V131" s="2"/>
    </row>
    <row r="132" spans="1:22" s="104" customFormat="1" ht="24.95" customHeight="1">
      <c r="A132" s="503"/>
      <c r="B132" s="504" t="s">
        <v>618</v>
      </c>
      <c r="C132" s="505"/>
      <c r="D132" s="506"/>
      <c r="E132" s="510"/>
      <c r="F132" s="511"/>
      <c r="G132" s="512"/>
      <c r="H132" s="510"/>
      <c r="I132" s="100"/>
      <c r="J132" s="514"/>
      <c r="K132" s="516"/>
      <c r="L132" s="2"/>
      <c r="M132" s="2"/>
      <c r="N132" s="2"/>
      <c r="O132" s="2"/>
      <c r="P132" s="2"/>
      <c r="Q132" s="2"/>
      <c r="R132" s="2"/>
      <c r="S132" s="2"/>
      <c r="T132" s="2"/>
      <c r="U132" s="2"/>
      <c r="V132" s="2"/>
    </row>
    <row r="133" spans="1:22" s="104" customFormat="1" ht="24.95" customHeight="1">
      <c r="A133" s="479" t="s">
        <v>124</v>
      </c>
      <c r="B133" s="484" t="s">
        <v>125</v>
      </c>
      <c r="C133" s="481"/>
      <c r="D133" s="482"/>
      <c r="E133" s="463" t="s">
        <v>25</v>
      </c>
      <c r="F133" s="470"/>
      <c r="G133" s="464"/>
      <c r="H133" s="463" t="s">
        <v>26</v>
      </c>
      <c r="I133" s="464"/>
      <c r="J133" s="345"/>
      <c r="K133" s="345"/>
      <c r="L133" s="2"/>
      <c r="M133" s="2"/>
      <c r="N133" s="2"/>
      <c r="O133" s="2"/>
      <c r="P133" s="2"/>
      <c r="Q133" s="2"/>
      <c r="R133" s="2"/>
      <c r="S133" s="2"/>
      <c r="T133" s="2"/>
      <c r="U133" s="2"/>
      <c r="V133" s="2"/>
    </row>
    <row r="134" spans="1:22" s="104" customFormat="1" ht="24.95" customHeight="1">
      <c r="A134" s="480"/>
      <c r="B134" s="495" t="s">
        <v>619</v>
      </c>
      <c r="C134" s="481"/>
      <c r="D134" s="482"/>
      <c r="E134" s="150"/>
      <c r="F134" s="151"/>
      <c r="G134" s="196" t="s">
        <v>585</v>
      </c>
      <c r="H134" s="197" t="s">
        <v>586</v>
      </c>
      <c r="I134" s="152"/>
      <c r="J134" s="346"/>
      <c r="K134" s="346"/>
      <c r="L134" s="2"/>
      <c r="M134" s="2"/>
      <c r="N134" s="2"/>
      <c r="O134" s="2"/>
      <c r="P134" s="2"/>
      <c r="Q134" s="2"/>
      <c r="R134" s="2"/>
      <c r="S134" s="2"/>
      <c r="T134" s="2"/>
      <c r="U134" s="2"/>
      <c r="V134" s="2"/>
    </row>
    <row r="135" spans="1:22" s="104" customFormat="1" ht="24.95" customHeight="1">
      <c r="A135" s="355" t="s">
        <v>126</v>
      </c>
      <c r="B135" s="491" t="s">
        <v>127</v>
      </c>
      <c r="C135" s="492"/>
      <c r="D135" s="493"/>
      <c r="E135" s="347">
        <v>20</v>
      </c>
      <c r="F135" s="348"/>
      <c r="G135" s="360"/>
      <c r="H135" s="497">
        <v>0</v>
      </c>
      <c r="I135" s="498"/>
      <c r="J135" s="352"/>
      <c r="K135" s="352"/>
      <c r="L135" s="2"/>
      <c r="M135" s="2"/>
      <c r="N135" s="2"/>
      <c r="O135" s="2"/>
      <c r="P135" s="2"/>
      <c r="Q135" s="2"/>
      <c r="R135" s="2"/>
      <c r="S135" s="2"/>
      <c r="T135" s="2"/>
      <c r="U135" s="2"/>
      <c r="V135" s="2"/>
    </row>
    <row r="136" spans="1:22" s="104" customFormat="1" ht="24.95" customHeight="1">
      <c r="A136" s="356"/>
      <c r="B136" s="501" t="s">
        <v>751</v>
      </c>
      <c r="C136" s="492"/>
      <c r="D136" s="493"/>
      <c r="E136" s="349"/>
      <c r="F136" s="350"/>
      <c r="G136" s="361"/>
      <c r="H136" s="499"/>
      <c r="I136" s="500"/>
      <c r="J136" s="353"/>
      <c r="K136" s="353"/>
      <c r="L136" s="2"/>
      <c r="M136" s="2"/>
      <c r="N136" s="2"/>
      <c r="O136" s="2"/>
      <c r="P136" s="2"/>
      <c r="Q136" s="2"/>
      <c r="R136" s="2"/>
      <c r="S136" s="2"/>
      <c r="T136" s="2"/>
      <c r="U136" s="2"/>
      <c r="V136" s="2"/>
    </row>
    <row r="137" spans="1:22" s="104" customFormat="1" ht="24.95" customHeight="1">
      <c r="A137" s="355" t="s">
        <v>128</v>
      </c>
      <c r="B137" s="357" t="s">
        <v>129</v>
      </c>
      <c r="C137" s="358"/>
      <c r="D137" s="359"/>
      <c r="E137" s="347">
        <v>10</v>
      </c>
      <c r="F137" s="348"/>
      <c r="G137" s="360"/>
      <c r="H137" s="497">
        <v>0</v>
      </c>
      <c r="I137" s="498"/>
      <c r="J137" s="352"/>
      <c r="K137" s="352"/>
    </row>
    <row r="138" spans="1:22" s="104" customFormat="1" ht="24.95" customHeight="1">
      <c r="A138" s="356"/>
      <c r="B138" s="435" t="s">
        <v>752</v>
      </c>
      <c r="C138" s="358"/>
      <c r="D138" s="359"/>
      <c r="E138" s="349"/>
      <c r="F138" s="350"/>
      <c r="G138" s="361"/>
      <c r="H138" s="499"/>
      <c r="I138" s="500"/>
      <c r="J138" s="353"/>
      <c r="K138" s="353"/>
    </row>
    <row r="139" spans="1:22" ht="24.95" customHeight="1">
      <c r="A139" s="426" t="s">
        <v>130</v>
      </c>
      <c r="B139" s="491" t="s">
        <v>131</v>
      </c>
      <c r="C139" s="492"/>
      <c r="D139" s="493"/>
      <c r="E139" s="347">
        <v>10</v>
      </c>
      <c r="F139" s="348"/>
      <c r="G139" s="360"/>
      <c r="H139" s="497">
        <v>0</v>
      </c>
      <c r="I139" s="498"/>
      <c r="J139" s="352"/>
      <c r="K139" s="352"/>
    </row>
    <row r="140" spans="1:22" ht="24.95" customHeight="1">
      <c r="A140" s="427"/>
      <c r="B140" s="501" t="s">
        <v>620</v>
      </c>
      <c r="C140" s="492"/>
      <c r="D140" s="493"/>
      <c r="E140" s="349"/>
      <c r="F140" s="350"/>
      <c r="G140" s="361"/>
      <c r="H140" s="499"/>
      <c r="I140" s="500"/>
      <c r="J140" s="353"/>
      <c r="K140" s="353"/>
    </row>
    <row r="141" spans="1:22" ht="24.95" customHeight="1">
      <c r="A141" s="426" t="s">
        <v>132</v>
      </c>
      <c r="B141" s="357" t="s">
        <v>133</v>
      </c>
      <c r="C141" s="358"/>
      <c r="D141" s="359"/>
      <c r="E141" s="347">
        <v>10</v>
      </c>
      <c r="F141" s="348"/>
      <c r="G141" s="360"/>
      <c r="H141" s="497">
        <v>0</v>
      </c>
      <c r="I141" s="498"/>
      <c r="J141" s="352"/>
      <c r="K141" s="352"/>
    </row>
    <row r="142" spans="1:22" ht="24.95" customHeight="1">
      <c r="A142" s="427"/>
      <c r="B142" s="363" t="s">
        <v>947</v>
      </c>
      <c r="C142" s="358"/>
      <c r="D142" s="359"/>
      <c r="E142" s="349"/>
      <c r="F142" s="350"/>
      <c r="G142" s="361"/>
      <c r="H142" s="499"/>
      <c r="I142" s="500"/>
      <c r="J142" s="353"/>
      <c r="K142" s="353"/>
    </row>
    <row r="143" spans="1:22" ht="24.95" customHeight="1">
      <c r="A143" s="402" t="s">
        <v>134</v>
      </c>
      <c r="B143" s="484" t="s">
        <v>135</v>
      </c>
      <c r="C143" s="481"/>
      <c r="D143" s="482"/>
      <c r="E143" s="463" t="s">
        <v>25</v>
      </c>
      <c r="F143" s="470"/>
      <c r="G143" s="464"/>
      <c r="H143" s="496" t="s">
        <v>26</v>
      </c>
      <c r="I143" s="496"/>
      <c r="J143" s="459"/>
      <c r="K143" s="459"/>
    </row>
    <row r="144" spans="1:22" ht="24.95" customHeight="1">
      <c r="A144" s="403"/>
      <c r="B144" s="495" t="s">
        <v>621</v>
      </c>
      <c r="C144" s="481"/>
      <c r="D144" s="482"/>
      <c r="E144" s="150"/>
      <c r="F144" s="151"/>
      <c r="G144" s="196" t="s">
        <v>585</v>
      </c>
      <c r="H144" s="197" t="s">
        <v>586</v>
      </c>
      <c r="I144" s="152"/>
      <c r="J144" s="460"/>
      <c r="K144" s="460"/>
    </row>
    <row r="145" spans="1:11" ht="24.95" customHeight="1">
      <c r="A145" s="355" t="s">
        <v>136</v>
      </c>
      <c r="B145" s="491" t="s">
        <v>137</v>
      </c>
      <c r="C145" s="492"/>
      <c r="D145" s="493"/>
      <c r="E145" s="347">
        <v>10</v>
      </c>
      <c r="F145" s="348"/>
      <c r="G145" s="360"/>
      <c r="H145" s="347">
        <v>0</v>
      </c>
      <c r="I145" s="360"/>
      <c r="J145" s="485"/>
      <c r="K145" s="485"/>
    </row>
    <row r="146" spans="1:11" ht="24.95" customHeight="1">
      <c r="A146" s="356"/>
      <c r="B146" s="491" t="s">
        <v>753</v>
      </c>
      <c r="C146" s="492"/>
      <c r="D146" s="493"/>
      <c r="E146" s="349"/>
      <c r="F146" s="350"/>
      <c r="G146" s="361"/>
      <c r="H146" s="349"/>
      <c r="I146" s="361"/>
      <c r="J146" s="486"/>
      <c r="K146" s="486"/>
    </row>
    <row r="147" spans="1:11" ht="24.95" customHeight="1">
      <c r="A147" s="355" t="s">
        <v>138</v>
      </c>
      <c r="B147" s="487" t="s">
        <v>139</v>
      </c>
      <c r="C147" s="488"/>
      <c r="D147" s="489"/>
      <c r="E147" s="347">
        <v>20</v>
      </c>
      <c r="F147" s="348"/>
      <c r="G147" s="360"/>
      <c r="H147" s="347">
        <v>0</v>
      </c>
      <c r="I147" s="360"/>
      <c r="J147" s="485"/>
      <c r="K147" s="485"/>
    </row>
    <row r="148" spans="1:11" ht="24.95" customHeight="1">
      <c r="A148" s="356"/>
      <c r="B148" s="494" t="s">
        <v>754</v>
      </c>
      <c r="C148" s="488"/>
      <c r="D148" s="489"/>
      <c r="E148" s="349"/>
      <c r="F148" s="350"/>
      <c r="G148" s="361"/>
      <c r="H148" s="349"/>
      <c r="I148" s="361"/>
      <c r="J148" s="486"/>
      <c r="K148" s="486"/>
    </row>
    <row r="149" spans="1:11" ht="24.95" customHeight="1">
      <c r="A149" s="355" t="s">
        <v>140</v>
      </c>
      <c r="B149" s="487" t="s">
        <v>141</v>
      </c>
      <c r="C149" s="488"/>
      <c r="D149" s="489"/>
      <c r="E149" s="347">
        <v>30</v>
      </c>
      <c r="F149" s="348"/>
      <c r="G149" s="360"/>
      <c r="H149" s="347">
        <v>0</v>
      </c>
      <c r="I149" s="360"/>
      <c r="J149" s="485"/>
      <c r="K149" s="485"/>
    </row>
    <row r="150" spans="1:11" ht="24.95" customHeight="1">
      <c r="A150" s="356"/>
      <c r="B150" s="490" t="s">
        <v>948</v>
      </c>
      <c r="C150" s="488"/>
      <c r="D150" s="489"/>
      <c r="E150" s="349"/>
      <c r="F150" s="350"/>
      <c r="G150" s="361"/>
      <c r="H150" s="349"/>
      <c r="I150" s="361"/>
      <c r="J150" s="486"/>
      <c r="K150" s="486"/>
    </row>
    <row r="151" spans="1:11" ht="24.95" customHeight="1">
      <c r="A151" s="355" t="s">
        <v>142</v>
      </c>
      <c r="B151" s="487" t="s">
        <v>143</v>
      </c>
      <c r="C151" s="488"/>
      <c r="D151" s="489"/>
      <c r="E151" s="347">
        <v>20</v>
      </c>
      <c r="F151" s="348"/>
      <c r="G151" s="360"/>
      <c r="H151" s="347">
        <v>0</v>
      </c>
      <c r="I151" s="360"/>
      <c r="J151" s="485"/>
      <c r="K151" s="485"/>
    </row>
    <row r="152" spans="1:11" ht="24.95" customHeight="1">
      <c r="A152" s="356"/>
      <c r="B152" s="487" t="s">
        <v>949</v>
      </c>
      <c r="C152" s="488"/>
      <c r="D152" s="489"/>
      <c r="E152" s="349"/>
      <c r="F152" s="350"/>
      <c r="G152" s="361"/>
      <c r="H152" s="349"/>
      <c r="I152" s="361"/>
      <c r="J152" s="486"/>
      <c r="K152" s="486"/>
    </row>
    <row r="153" spans="1:11" ht="24.95" customHeight="1">
      <c r="A153" s="479" t="s">
        <v>144</v>
      </c>
      <c r="B153" s="484" t="s">
        <v>145</v>
      </c>
      <c r="C153" s="481"/>
      <c r="D153" s="482"/>
      <c r="E153" s="463" t="s">
        <v>25</v>
      </c>
      <c r="F153" s="470"/>
      <c r="G153" s="464"/>
      <c r="H153" s="463" t="s">
        <v>26</v>
      </c>
      <c r="I153" s="464"/>
      <c r="J153" s="345"/>
      <c r="K153" s="345"/>
    </row>
    <row r="154" spans="1:11" ht="24.95" customHeight="1">
      <c r="A154" s="480"/>
      <c r="B154" s="484" t="s">
        <v>622</v>
      </c>
      <c r="C154" s="481"/>
      <c r="D154" s="482"/>
      <c r="E154" s="150"/>
      <c r="F154" s="151"/>
      <c r="G154" s="196" t="s">
        <v>585</v>
      </c>
      <c r="H154" s="197" t="s">
        <v>586</v>
      </c>
      <c r="I154" s="152"/>
      <c r="J154" s="346"/>
      <c r="K154" s="346"/>
    </row>
    <row r="155" spans="1:11" ht="24.95" customHeight="1">
      <c r="A155" s="355" t="s">
        <v>146</v>
      </c>
      <c r="B155" s="357" t="s">
        <v>147</v>
      </c>
      <c r="C155" s="358"/>
      <c r="D155" s="359"/>
      <c r="E155" s="347">
        <v>10</v>
      </c>
      <c r="F155" s="348"/>
      <c r="G155" s="360"/>
      <c r="H155" s="347">
        <v>0</v>
      </c>
      <c r="I155" s="360"/>
      <c r="J155" s="352"/>
      <c r="K155" s="352"/>
    </row>
    <row r="156" spans="1:11" ht="24.95" customHeight="1">
      <c r="A156" s="356"/>
      <c r="B156" s="363" t="s">
        <v>623</v>
      </c>
      <c r="C156" s="358"/>
      <c r="D156" s="359"/>
      <c r="E156" s="349"/>
      <c r="F156" s="350"/>
      <c r="G156" s="361"/>
      <c r="H156" s="349"/>
      <c r="I156" s="361"/>
      <c r="J156" s="353"/>
      <c r="K156" s="353"/>
    </row>
    <row r="157" spans="1:11" ht="24.95" customHeight="1">
      <c r="A157" s="355" t="s">
        <v>148</v>
      </c>
      <c r="B157" s="357" t="s">
        <v>149</v>
      </c>
      <c r="C157" s="358"/>
      <c r="D157" s="359"/>
      <c r="E157" s="347">
        <v>10</v>
      </c>
      <c r="F157" s="348"/>
      <c r="G157" s="360"/>
      <c r="H157" s="347">
        <v>0</v>
      </c>
      <c r="I157" s="360"/>
      <c r="J157" s="352"/>
      <c r="K157" s="352"/>
    </row>
    <row r="158" spans="1:11" ht="24.95" customHeight="1">
      <c r="A158" s="356"/>
      <c r="B158" s="363" t="s">
        <v>755</v>
      </c>
      <c r="C158" s="436"/>
      <c r="D158" s="437"/>
      <c r="E158" s="349"/>
      <c r="F158" s="350"/>
      <c r="G158" s="361"/>
      <c r="H158" s="349"/>
      <c r="I158" s="361"/>
      <c r="J158" s="353"/>
      <c r="K158" s="353"/>
    </row>
    <row r="159" spans="1:11" ht="24.95" customHeight="1">
      <c r="A159" s="355" t="s">
        <v>150</v>
      </c>
      <c r="B159" s="357" t="s">
        <v>151</v>
      </c>
      <c r="C159" s="358"/>
      <c r="D159" s="359"/>
      <c r="E159" s="347">
        <v>10</v>
      </c>
      <c r="F159" s="348"/>
      <c r="G159" s="360"/>
      <c r="H159" s="347">
        <v>0</v>
      </c>
      <c r="I159" s="360"/>
      <c r="J159" s="352"/>
      <c r="K159" s="352"/>
    </row>
    <row r="160" spans="1:11" ht="24.95" customHeight="1">
      <c r="A160" s="356"/>
      <c r="B160" s="363" t="s">
        <v>624</v>
      </c>
      <c r="C160" s="358"/>
      <c r="D160" s="359"/>
      <c r="E160" s="349"/>
      <c r="F160" s="350"/>
      <c r="G160" s="361"/>
      <c r="H160" s="349"/>
      <c r="I160" s="361"/>
      <c r="J160" s="353"/>
      <c r="K160" s="353"/>
    </row>
    <row r="161" spans="1:11" ht="24.95" customHeight="1">
      <c r="A161" s="355" t="s">
        <v>152</v>
      </c>
      <c r="B161" s="357" t="s">
        <v>153</v>
      </c>
      <c r="C161" s="358"/>
      <c r="D161" s="359"/>
      <c r="E161" s="347">
        <v>10</v>
      </c>
      <c r="F161" s="348"/>
      <c r="G161" s="360"/>
      <c r="H161" s="347">
        <v>0</v>
      </c>
      <c r="I161" s="360"/>
      <c r="J161" s="352"/>
      <c r="K161" s="352"/>
    </row>
    <row r="162" spans="1:11" ht="24.95" customHeight="1">
      <c r="A162" s="356"/>
      <c r="B162" s="363" t="s">
        <v>756</v>
      </c>
      <c r="C162" s="358"/>
      <c r="D162" s="359"/>
      <c r="E162" s="349"/>
      <c r="F162" s="350"/>
      <c r="G162" s="361"/>
      <c r="H162" s="349"/>
      <c r="I162" s="361"/>
      <c r="J162" s="353"/>
      <c r="K162" s="353"/>
    </row>
    <row r="163" spans="1:11" ht="24.95" customHeight="1">
      <c r="A163" s="355" t="s">
        <v>154</v>
      </c>
      <c r="B163" s="357" t="s">
        <v>155</v>
      </c>
      <c r="C163" s="358"/>
      <c r="D163" s="359"/>
      <c r="E163" s="347">
        <v>10</v>
      </c>
      <c r="F163" s="348"/>
      <c r="G163" s="360"/>
      <c r="H163" s="347">
        <v>0</v>
      </c>
      <c r="I163" s="360"/>
      <c r="J163" s="352"/>
      <c r="K163" s="352"/>
    </row>
    <row r="164" spans="1:11" ht="24.95" customHeight="1">
      <c r="A164" s="356"/>
      <c r="B164" s="357" t="s">
        <v>757</v>
      </c>
      <c r="C164" s="358"/>
      <c r="D164" s="359"/>
      <c r="E164" s="349"/>
      <c r="F164" s="350"/>
      <c r="G164" s="361"/>
      <c r="H164" s="349"/>
      <c r="I164" s="361"/>
      <c r="J164" s="353"/>
      <c r="K164" s="353"/>
    </row>
    <row r="165" spans="1:11" ht="24.95" customHeight="1">
      <c r="A165" s="355" t="s">
        <v>156</v>
      </c>
      <c r="B165" s="357" t="s">
        <v>157</v>
      </c>
      <c r="C165" s="358"/>
      <c r="D165" s="359"/>
      <c r="E165" s="347">
        <v>10</v>
      </c>
      <c r="F165" s="348"/>
      <c r="G165" s="360"/>
      <c r="H165" s="347">
        <v>0</v>
      </c>
      <c r="I165" s="360"/>
      <c r="J165" s="352"/>
      <c r="K165" s="352"/>
    </row>
    <row r="166" spans="1:11" ht="24.95" customHeight="1">
      <c r="A166" s="356"/>
      <c r="B166" s="363" t="s">
        <v>950</v>
      </c>
      <c r="C166" s="358"/>
      <c r="D166" s="359"/>
      <c r="E166" s="349"/>
      <c r="F166" s="350"/>
      <c r="G166" s="361"/>
      <c r="H166" s="349"/>
      <c r="I166" s="361"/>
      <c r="J166" s="353"/>
      <c r="K166" s="353"/>
    </row>
    <row r="167" spans="1:11" ht="24.95" customHeight="1">
      <c r="A167" s="101" t="s">
        <v>158</v>
      </c>
      <c r="B167" s="357" t="s">
        <v>159</v>
      </c>
      <c r="C167" s="358"/>
      <c r="D167" s="359"/>
      <c r="E167" s="347">
        <v>10</v>
      </c>
      <c r="F167" s="348"/>
      <c r="G167" s="360"/>
      <c r="H167" s="347">
        <v>0</v>
      </c>
      <c r="I167" s="360"/>
      <c r="J167" s="352"/>
      <c r="K167" s="352"/>
    </row>
    <row r="168" spans="1:11" ht="24.95" customHeight="1">
      <c r="A168" s="198"/>
      <c r="B168" s="435" t="s">
        <v>625</v>
      </c>
      <c r="C168" s="358"/>
      <c r="D168" s="359"/>
      <c r="E168" s="349"/>
      <c r="F168" s="350"/>
      <c r="G168" s="361"/>
      <c r="H168" s="349"/>
      <c r="I168" s="361"/>
      <c r="J168" s="353"/>
      <c r="K168" s="353"/>
    </row>
    <row r="169" spans="1:11" ht="24.95" customHeight="1">
      <c r="A169" s="355" t="s">
        <v>160</v>
      </c>
      <c r="B169" s="357" t="s">
        <v>161</v>
      </c>
      <c r="C169" s="358"/>
      <c r="D169" s="358"/>
      <c r="E169" s="347">
        <v>10</v>
      </c>
      <c r="F169" s="348"/>
      <c r="G169" s="360"/>
      <c r="H169" s="347">
        <v>0</v>
      </c>
      <c r="I169" s="360"/>
      <c r="J169" s="352"/>
      <c r="K169" s="352"/>
    </row>
    <row r="170" spans="1:11" ht="24.95" customHeight="1">
      <c r="A170" s="356"/>
      <c r="B170" s="357" t="s">
        <v>758</v>
      </c>
      <c r="C170" s="358"/>
      <c r="D170" s="359"/>
      <c r="E170" s="349"/>
      <c r="F170" s="350"/>
      <c r="G170" s="361"/>
      <c r="H170" s="349"/>
      <c r="I170" s="361"/>
      <c r="J170" s="353"/>
      <c r="K170" s="353"/>
    </row>
    <row r="171" spans="1:11" ht="24.95" customHeight="1">
      <c r="A171" s="355" t="s">
        <v>162</v>
      </c>
      <c r="B171" s="357" t="s">
        <v>163</v>
      </c>
      <c r="C171" s="358"/>
      <c r="D171" s="359"/>
      <c r="E171" s="347">
        <v>10</v>
      </c>
      <c r="F171" s="348"/>
      <c r="G171" s="360"/>
      <c r="H171" s="347">
        <v>0</v>
      </c>
      <c r="I171" s="360"/>
      <c r="J171" s="352"/>
      <c r="K171" s="352"/>
    </row>
    <row r="172" spans="1:11" ht="24.95" customHeight="1">
      <c r="A172" s="356"/>
      <c r="B172" s="357" t="s">
        <v>759</v>
      </c>
      <c r="C172" s="358"/>
      <c r="D172" s="359"/>
      <c r="E172" s="349"/>
      <c r="F172" s="350"/>
      <c r="G172" s="361"/>
      <c r="H172" s="349"/>
      <c r="I172" s="361"/>
      <c r="J172" s="353"/>
      <c r="K172" s="353"/>
    </row>
    <row r="173" spans="1:11" ht="24.95" customHeight="1">
      <c r="A173" s="355" t="s">
        <v>164</v>
      </c>
      <c r="B173" s="357" t="s">
        <v>165</v>
      </c>
      <c r="C173" s="358"/>
      <c r="D173" s="358"/>
      <c r="E173" s="347">
        <v>10</v>
      </c>
      <c r="F173" s="348"/>
      <c r="G173" s="360"/>
      <c r="H173" s="347">
        <v>0</v>
      </c>
      <c r="I173" s="360"/>
      <c r="J173" s="352"/>
      <c r="K173" s="352"/>
    </row>
    <row r="174" spans="1:11" ht="24.95" customHeight="1">
      <c r="A174" s="356"/>
      <c r="B174" s="357" t="s">
        <v>626</v>
      </c>
      <c r="C174" s="358"/>
      <c r="D174" s="359"/>
      <c r="E174" s="349"/>
      <c r="F174" s="350"/>
      <c r="G174" s="361"/>
      <c r="H174" s="349"/>
      <c r="I174" s="361"/>
      <c r="J174" s="353"/>
      <c r="K174" s="353"/>
    </row>
    <row r="175" spans="1:11" ht="24.95" customHeight="1">
      <c r="A175" s="355" t="s">
        <v>627</v>
      </c>
      <c r="B175" s="358" t="s">
        <v>166</v>
      </c>
      <c r="C175" s="358"/>
      <c r="D175" s="359"/>
      <c r="E175" s="347">
        <v>10</v>
      </c>
      <c r="F175" s="348"/>
      <c r="G175" s="348"/>
      <c r="H175" s="351">
        <v>0</v>
      </c>
      <c r="I175" s="351"/>
      <c r="J175" s="352"/>
      <c r="K175" s="354" t="s">
        <v>884</v>
      </c>
    </row>
    <row r="176" spans="1:11" ht="24.95" customHeight="1">
      <c r="A176" s="356"/>
      <c r="B176" s="362" t="s">
        <v>951</v>
      </c>
      <c r="C176" s="358"/>
      <c r="D176" s="359"/>
      <c r="E176" s="349"/>
      <c r="F176" s="350"/>
      <c r="G176" s="350"/>
      <c r="H176" s="351"/>
      <c r="I176" s="351"/>
      <c r="J176" s="353"/>
      <c r="K176" s="353"/>
    </row>
    <row r="177" spans="1:35" s="103" customFormat="1" ht="24.95" customHeight="1">
      <c r="A177" s="327"/>
      <c r="B177" s="483"/>
      <c r="C177" s="328"/>
      <c r="D177" s="94" t="s">
        <v>609</v>
      </c>
      <c r="E177" s="378">
        <f>SUM(E135,E137,E139,E141,E145,E147,E149,E151,E155,E157,E159,E161,E163,E165,E167,E169,E171,E173,E175)</f>
        <v>240</v>
      </c>
      <c r="F177" s="379"/>
      <c r="G177" s="379"/>
      <c r="H177" s="379"/>
      <c r="I177" s="380"/>
      <c r="J177" s="113">
        <f>SUM(J135,J137,J139,J141,J145,J147,J149,J151,J155,J157,J159,J161,J163,J165,J167,J169,J171,J173,J175,)</f>
        <v>0</v>
      </c>
      <c r="K177" s="113">
        <f>SUM(K135,K137,K139,K141,K145,K147,K149,K151,K155,K157,K159,K161,K163,K165,K167,K169,K171,K173,K175,)</f>
        <v>0</v>
      </c>
      <c r="L177" s="2"/>
      <c r="M177" s="2"/>
      <c r="N177" s="2"/>
      <c r="O177" s="2"/>
      <c r="P177" s="2"/>
      <c r="Q177" s="2"/>
      <c r="R177" s="2"/>
      <c r="S177" s="2"/>
      <c r="T177" s="2"/>
      <c r="U177" s="2"/>
      <c r="V177" s="2"/>
      <c r="W177" s="2"/>
      <c r="X177" s="2"/>
      <c r="Y177" s="2"/>
      <c r="Z177" s="2"/>
      <c r="AA177" s="2"/>
      <c r="AB177" s="2"/>
      <c r="AC177" s="2"/>
      <c r="AD177" s="2"/>
      <c r="AE177" s="2"/>
      <c r="AF177" s="2"/>
      <c r="AG177" s="2"/>
      <c r="AH177" s="2"/>
      <c r="AI177" s="2"/>
    </row>
    <row r="178" spans="1:35" ht="24.95" customHeight="1">
      <c r="A178" s="479" t="s">
        <v>167</v>
      </c>
      <c r="B178" s="481" t="s">
        <v>168</v>
      </c>
      <c r="C178" s="481"/>
      <c r="D178" s="482"/>
      <c r="E178" s="463" t="s">
        <v>25</v>
      </c>
      <c r="F178" s="470"/>
      <c r="G178" s="464"/>
      <c r="H178" s="463" t="s">
        <v>26</v>
      </c>
      <c r="I178" s="464"/>
      <c r="J178" s="345"/>
      <c r="K178" s="345"/>
    </row>
    <row r="179" spans="1:35" ht="24.95" customHeight="1">
      <c r="A179" s="480"/>
      <c r="B179" s="199" t="s">
        <v>628</v>
      </c>
      <c r="C179" s="148"/>
      <c r="D179" s="149"/>
      <c r="E179" s="150"/>
      <c r="F179" s="200"/>
      <c r="G179" s="196" t="s">
        <v>585</v>
      </c>
      <c r="H179" s="197" t="s">
        <v>586</v>
      </c>
      <c r="I179" s="152"/>
      <c r="J179" s="346"/>
      <c r="K179" s="346"/>
    </row>
    <row r="180" spans="1:35" ht="24.95" customHeight="1">
      <c r="A180" s="474" t="s">
        <v>169</v>
      </c>
      <c r="B180" s="478" t="s">
        <v>170</v>
      </c>
      <c r="C180" s="478"/>
      <c r="D180" s="478"/>
      <c r="E180" s="347">
        <v>20</v>
      </c>
      <c r="F180" s="348"/>
      <c r="G180" s="360"/>
      <c r="H180" s="347">
        <v>0</v>
      </c>
      <c r="I180" s="360"/>
      <c r="J180" s="352"/>
      <c r="K180" s="352"/>
    </row>
    <row r="181" spans="1:35" ht="24.95" customHeight="1">
      <c r="A181" s="475"/>
      <c r="B181" s="471" t="s">
        <v>952</v>
      </c>
      <c r="C181" s="472"/>
      <c r="D181" s="473"/>
      <c r="E181" s="349"/>
      <c r="F181" s="350"/>
      <c r="G181" s="361"/>
      <c r="H181" s="349"/>
      <c r="I181" s="361"/>
      <c r="J181" s="353"/>
      <c r="K181" s="353"/>
    </row>
    <row r="182" spans="1:35" ht="24.95" customHeight="1">
      <c r="A182" s="408" t="s">
        <v>171</v>
      </c>
      <c r="B182" s="105" t="s">
        <v>172</v>
      </c>
      <c r="C182" s="106"/>
      <c r="D182" s="107"/>
      <c r="E182" s="347">
        <v>10</v>
      </c>
      <c r="F182" s="348"/>
      <c r="G182" s="360"/>
      <c r="H182" s="347">
        <v>0</v>
      </c>
      <c r="I182" s="360"/>
      <c r="J182" s="352"/>
      <c r="K182" s="352"/>
    </row>
    <row r="183" spans="1:35" ht="24.95" customHeight="1">
      <c r="A183" s="410"/>
      <c r="B183" s="471" t="s">
        <v>953</v>
      </c>
      <c r="C183" s="476"/>
      <c r="D183" s="477"/>
      <c r="E183" s="349"/>
      <c r="F183" s="350"/>
      <c r="G183" s="361"/>
      <c r="H183" s="349"/>
      <c r="I183" s="361"/>
      <c r="J183" s="353"/>
      <c r="K183" s="353"/>
    </row>
    <row r="184" spans="1:35" ht="24.95" customHeight="1">
      <c r="A184" s="355" t="s">
        <v>173</v>
      </c>
      <c r="B184" s="638" t="s">
        <v>174</v>
      </c>
      <c r="C184" s="476"/>
      <c r="D184" s="477"/>
      <c r="E184" s="347">
        <v>10</v>
      </c>
      <c r="F184" s="348"/>
      <c r="G184" s="360"/>
      <c r="H184" s="347">
        <v>0</v>
      </c>
      <c r="I184" s="360"/>
      <c r="J184" s="352"/>
      <c r="K184" s="352"/>
    </row>
    <row r="185" spans="1:35" ht="24.95" customHeight="1">
      <c r="A185" s="356"/>
      <c r="B185" s="471" t="s">
        <v>629</v>
      </c>
      <c r="C185" s="472"/>
      <c r="D185" s="473"/>
      <c r="E185" s="349"/>
      <c r="F185" s="350"/>
      <c r="G185" s="361"/>
      <c r="H185" s="349"/>
      <c r="I185" s="361"/>
      <c r="J185" s="353"/>
      <c r="K185" s="353"/>
    </row>
    <row r="186" spans="1:35" ht="24.95" customHeight="1">
      <c r="A186" s="355" t="s">
        <v>175</v>
      </c>
      <c r="B186" s="358" t="s">
        <v>176</v>
      </c>
      <c r="C186" s="358"/>
      <c r="D186" s="359"/>
      <c r="E186" s="347">
        <v>10</v>
      </c>
      <c r="F186" s="348"/>
      <c r="G186" s="360"/>
      <c r="H186" s="347">
        <v>0</v>
      </c>
      <c r="I186" s="360"/>
      <c r="J186" s="352"/>
      <c r="K186" s="352"/>
    </row>
    <row r="187" spans="1:35" ht="24.95" customHeight="1">
      <c r="A187" s="356"/>
      <c r="B187" s="363" t="s">
        <v>954</v>
      </c>
      <c r="C187" s="358"/>
      <c r="D187" s="359"/>
      <c r="E187" s="349"/>
      <c r="F187" s="350"/>
      <c r="G187" s="361"/>
      <c r="H187" s="349"/>
      <c r="I187" s="361"/>
      <c r="J187" s="353"/>
      <c r="K187" s="353"/>
    </row>
    <row r="188" spans="1:35" ht="24.95" customHeight="1">
      <c r="A188" s="327"/>
      <c r="B188" s="483"/>
      <c r="C188" s="328"/>
      <c r="D188" s="94" t="s">
        <v>609</v>
      </c>
      <c r="E188" s="378">
        <f>SUM(E180,E182,E184,E186)</f>
        <v>50</v>
      </c>
      <c r="F188" s="379"/>
      <c r="G188" s="379"/>
      <c r="H188" s="379"/>
      <c r="I188" s="380"/>
      <c r="J188" s="113">
        <f>J180*J182*J184*J186</f>
        <v>0</v>
      </c>
      <c r="K188" s="113">
        <f>K180*K182*K184*K186</f>
        <v>0</v>
      </c>
    </row>
    <row r="189" spans="1:35" ht="24.95" customHeight="1">
      <c r="A189" s="454" t="s">
        <v>177</v>
      </c>
      <c r="B189" s="108" t="s">
        <v>178</v>
      </c>
      <c r="C189" s="102"/>
      <c r="D189" s="102"/>
      <c r="E189" s="463" t="s">
        <v>25</v>
      </c>
      <c r="F189" s="470"/>
      <c r="G189" s="464"/>
      <c r="H189" s="463" t="s">
        <v>26</v>
      </c>
      <c r="I189" s="464"/>
      <c r="J189" s="459"/>
      <c r="K189" s="459"/>
    </row>
    <row r="190" spans="1:35" ht="24.95" customHeight="1">
      <c r="A190" s="455"/>
      <c r="B190" s="456" t="s">
        <v>630</v>
      </c>
      <c r="C190" s="457"/>
      <c r="D190" s="458"/>
      <c r="E190" s="150"/>
      <c r="F190" s="151"/>
      <c r="G190" s="196" t="s">
        <v>585</v>
      </c>
      <c r="H190" s="197" t="s">
        <v>586</v>
      </c>
      <c r="I190" s="152"/>
      <c r="J190" s="460"/>
      <c r="K190" s="460"/>
    </row>
    <row r="191" spans="1:35" s="103" customFormat="1" ht="24.95" customHeight="1">
      <c r="A191" s="468" t="s">
        <v>179</v>
      </c>
      <c r="B191" s="438" t="s">
        <v>180</v>
      </c>
      <c r="C191" s="439"/>
      <c r="D191" s="440"/>
      <c r="E191" s="347">
        <v>10</v>
      </c>
      <c r="F191" s="348"/>
      <c r="G191" s="360"/>
      <c r="H191" s="347">
        <v>0</v>
      </c>
      <c r="I191" s="360"/>
      <c r="J191" s="420"/>
      <c r="K191" s="420"/>
      <c r="L191" s="2"/>
      <c r="M191" s="2"/>
      <c r="N191" s="2"/>
      <c r="O191" s="2"/>
      <c r="P191" s="2"/>
      <c r="Q191" s="2"/>
      <c r="R191" s="2"/>
      <c r="S191" s="2"/>
      <c r="T191" s="2"/>
      <c r="U191" s="2"/>
      <c r="V191" s="2"/>
      <c r="W191" s="2"/>
      <c r="X191" s="2"/>
      <c r="Y191" s="2"/>
      <c r="Z191" s="2"/>
      <c r="AA191" s="2"/>
      <c r="AB191" s="2"/>
      <c r="AC191" s="2"/>
      <c r="AD191" s="2"/>
      <c r="AE191" s="2"/>
      <c r="AF191" s="2"/>
      <c r="AG191" s="2"/>
      <c r="AH191" s="2"/>
      <c r="AI191" s="2"/>
    </row>
    <row r="192" spans="1:35" s="103" customFormat="1" ht="24.95" customHeight="1">
      <c r="A192" s="469"/>
      <c r="B192" s="438" t="s">
        <v>760</v>
      </c>
      <c r="C192" s="439"/>
      <c r="D192" s="440"/>
      <c r="E192" s="349"/>
      <c r="F192" s="350"/>
      <c r="G192" s="361"/>
      <c r="H192" s="349"/>
      <c r="I192" s="361"/>
      <c r="J192" s="421"/>
      <c r="K192" s="421"/>
      <c r="L192" s="2"/>
      <c r="M192" s="2"/>
      <c r="N192" s="2"/>
      <c r="O192" s="2"/>
      <c r="P192" s="2"/>
      <c r="Q192" s="2"/>
      <c r="R192" s="2"/>
      <c r="S192" s="2"/>
      <c r="T192" s="2"/>
      <c r="U192" s="2"/>
      <c r="V192" s="2"/>
      <c r="W192" s="2"/>
      <c r="X192" s="2"/>
      <c r="Y192" s="2"/>
      <c r="Z192" s="2"/>
      <c r="AA192" s="2"/>
      <c r="AB192" s="2"/>
      <c r="AC192" s="2"/>
      <c r="AD192" s="2"/>
      <c r="AE192" s="2"/>
      <c r="AF192" s="2"/>
      <c r="AG192" s="2"/>
      <c r="AH192" s="2"/>
      <c r="AI192" s="2"/>
    </row>
    <row r="193" spans="1:11" ht="30.95" customHeight="1">
      <c r="A193" s="355" t="s">
        <v>181</v>
      </c>
      <c r="B193" s="465" t="s">
        <v>182</v>
      </c>
      <c r="C193" s="466"/>
      <c r="D193" s="467"/>
      <c r="E193" s="347">
        <v>10</v>
      </c>
      <c r="F193" s="348"/>
      <c r="G193" s="360"/>
      <c r="H193" s="347">
        <v>0</v>
      </c>
      <c r="I193" s="360"/>
      <c r="J193" s="420"/>
      <c r="K193" s="420"/>
    </row>
    <row r="194" spans="1:11" ht="30.95" customHeight="1">
      <c r="A194" s="356"/>
      <c r="B194" s="435" t="s">
        <v>631</v>
      </c>
      <c r="C194" s="358"/>
      <c r="D194" s="359"/>
      <c r="E194" s="349"/>
      <c r="F194" s="350"/>
      <c r="G194" s="361"/>
      <c r="H194" s="349"/>
      <c r="I194" s="361"/>
      <c r="J194" s="421"/>
      <c r="K194" s="421"/>
    </row>
    <row r="195" spans="1:11" ht="24.95" customHeight="1">
      <c r="A195" s="355" t="s">
        <v>183</v>
      </c>
      <c r="B195" s="615" t="s">
        <v>184</v>
      </c>
      <c r="C195" s="615"/>
      <c r="D195" s="615"/>
      <c r="E195" s="448">
        <v>10</v>
      </c>
      <c r="F195" s="449"/>
      <c r="G195" s="450"/>
      <c r="H195" s="347">
        <v>0</v>
      </c>
      <c r="I195" s="360"/>
      <c r="J195" s="420"/>
      <c r="K195" s="420"/>
    </row>
    <row r="196" spans="1:11" ht="24.95" customHeight="1">
      <c r="A196" s="356"/>
      <c r="B196" s="435" t="s">
        <v>761</v>
      </c>
      <c r="C196" s="358"/>
      <c r="D196" s="359"/>
      <c r="E196" s="451"/>
      <c r="F196" s="452"/>
      <c r="G196" s="453"/>
      <c r="H196" s="349"/>
      <c r="I196" s="361"/>
      <c r="J196" s="421"/>
      <c r="K196" s="421"/>
    </row>
    <row r="197" spans="1:11" ht="24.95" customHeight="1">
      <c r="A197" s="355" t="s">
        <v>185</v>
      </c>
      <c r="B197" s="357" t="s">
        <v>186</v>
      </c>
      <c r="C197" s="358"/>
      <c r="D197" s="359"/>
      <c r="E197" s="448">
        <v>10</v>
      </c>
      <c r="F197" s="449"/>
      <c r="G197" s="450"/>
      <c r="H197" s="347">
        <v>0</v>
      </c>
      <c r="I197" s="360"/>
      <c r="J197" s="420"/>
      <c r="K197" s="420"/>
    </row>
    <row r="198" spans="1:11" ht="24.95" customHeight="1">
      <c r="A198" s="356"/>
      <c r="B198" s="357" t="s">
        <v>634</v>
      </c>
      <c r="C198" s="358"/>
      <c r="D198" s="359"/>
      <c r="E198" s="451"/>
      <c r="F198" s="452"/>
      <c r="G198" s="453"/>
      <c r="H198" s="349"/>
      <c r="I198" s="361"/>
      <c r="J198" s="421"/>
      <c r="K198" s="421"/>
    </row>
    <row r="199" spans="1:11" ht="24.95" customHeight="1">
      <c r="A199" s="355" t="s">
        <v>187</v>
      </c>
      <c r="B199" s="357" t="s">
        <v>188</v>
      </c>
      <c r="C199" s="358"/>
      <c r="D199" s="359"/>
      <c r="E199" s="448">
        <v>10</v>
      </c>
      <c r="F199" s="449"/>
      <c r="G199" s="450"/>
      <c r="H199" s="347">
        <v>0</v>
      </c>
      <c r="I199" s="360"/>
      <c r="J199" s="420"/>
      <c r="K199" s="420"/>
    </row>
    <row r="200" spans="1:11" ht="24.95" customHeight="1">
      <c r="A200" s="356"/>
      <c r="B200" s="435" t="s">
        <v>635</v>
      </c>
      <c r="C200" s="358"/>
      <c r="D200" s="359"/>
      <c r="E200" s="451"/>
      <c r="F200" s="452"/>
      <c r="G200" s="453"/>
      <c r="H200" s="349"/>
      <c r="I200" s="361"/>
      <c r="J200" s="421"/>
      <c r="K200" s="421"/>
    </row>
    <row r="201" spans="1:11" ht="24.95" customHeight="1">
      <c r="A201" s="355" t="s">
        <v>189</v>
      </c>
      <c r="B201" s="461" t="s">
        <v>190</v>
      </c>
      <c r="C201" s="461"/>
      <c r="D201" s="462"/>
      <c r="E201" s="448">
        <v>10</v>
      </c>
      <c r="F201" s="449"/>
      <c r="G201" s="450"/>
      <c r="H201" s="347">
        <v>0</v>
      </c>
      <c r="I201" s="360"/>
      <c r="J201" s="420"/>
      <c r="K201" s="420"/>
    </row>
    <row r="202" spans="1:11" ht="24.95" customHeight="1">
      <c r="A202" s="356"/>
      <c r="B202" s="447" t="s">
        <v>636</v>
      </c>
      <c r="C202" s="439"/>
      <c r="D202" s="440"/>
      <c r="E202" s="451"/>
      <c r="F202" s="452"/>
      <c r="G202" s="453"/>
      <c r="H202" s="349"/>
      <c r="I202" s="361"/>
      <c r="J202" s="421"/>
      <c r="K202" s="421"/>
    </row>
    <row r="203" spans="1:11" ht="24.95" customHeight="1">
      <c r="A203" s="327"/>
      <c r="B203" s="483"/>
      <c r="C203" s="328"/>
      <c r="D203" s="94" t="s">
        <v>609</v>
      </c>
      <c r="E203" s="378">
        <f>SUM(E191,E193,E195,E197,E199,E201)</f>
        <v>60</v>
      </c>
      <c r="F203" s="379"/>
      <c r="G203" s="379"/>
      <c r="H203" s="379"/>
      <c r="I203" s="380"/>
      <c r="J203" s="113">
        <f>SUM(J191,J193,J195,J197,J199,J201)</f>
        <v>0</v>
      </c>
      <c r="K203" s="113">
        <f>SUM(K191,K193,K195,K197,K199,K201)</f>
        <v>0</v>
      </c>
    </row>
    <row r="204" spans="1:11" ht="30" customHeight="1">
      <c r="A204" s="454" t="s">
        <v>191</v>
      </c>
      <c r="B204" s="108" t="s">
        <v>192</v>
      </c>
      <c r="C204" s="102"/>
      <c r="D204" s="102"/>
      <c r="E204" s="463" t="s">
        <v>25</v>
      </c>
      <c r="F204" s="470"/>
      <c r="G204" s="464"/>
      <c r="H204" s="463" t="s">
        <v>26</v>
      </c>
      <c r="I204" s="464"/>
      <c r="J204" s="459"/>
      <c r="K204" s="459"/>
    </row>
    <row r="205" spans="1:11" ht="30" customHeight="1">
      <c r="A205" s="455"/>
      <c r="B205" s="456" t="s">
        <v>637</v>
      </c>
      <c r="C205" s="457"/>
      <c r="D205" s="458"/>
      <c r="E205" s="150"/>
      <c r="F205" s="151"/>
      <c r="G205" s="196" t="s">
        <v>585</v>
      </c>
      <c r="H205" s="197" t="s">
        <v>586</v>
      </c>
      <c r="I205" s="152"/>
      <c r="J205" s="460"/>
      <c r="K205" s="460"/>
    </row>
    <row r="206" spans="1:11" ht="24.95" customHeight="1">
      <c r="A206" s="355" t="s">
        <v>193</v>
      </c>
      <c r="B206" s="438" t="s">
        <v>194</v>
      </c>
      <c r="C206" s="439"/>
      <c r="D206" s="440"/>
      <c r="E206" s="441">
        <v>20</v>
      </c>
      <c r="F206" s="442"/>
      <c r="G206" s="443"/>
      <c r="H206" s="431">
        <v>0</v>
      </c>
      <c r="I206" s="432"/>
      <c r="J206" s="420"/>
      <c r="K206" s="420"/>
    </row>
    <row r="207" spans="1:11" ht="24.95" customHeight="1">
      <c r="A207" s="356"/>
      <c r="B207" s="438" t="s">
        <v>638</v>
      </c>
      <c r="C207" s="439"/>
      <c r="D207" s="440"/>
      <c r="E207" s="444"/>
      <c r="F207" s="445"/>
      <c r="G207" s="446"/>
      <c r="H207" s="433"/>
      <c r="I207" s="434"/>
      <c r="J207" s="421"/>
      <c r="K207" s="421"/>
    </row>
    <row r="208" spans="1:11" ht="18" customHeight="1">
      <c r="A208" s="355" t="s">
        <v>195</v>
      </c>
      <c r="B208" s="357" t="s">
        <v>196</v>
      </c>
      <c r="C208" s="358"/>
      <c r="D208" s="359"/>
      <c r="E208" s="441">
        <v>10</v>
      </c>
      <c r="F208" s="442"/>
      <c r="G208" s="443"/>
      <c r="H208" s="431">
        <v>0</v>
      </c>
      <c r="I208" s="432"/>
      <c r="J208" s="420"/>
      <c r="K208" s="420"/>
    </row>
    <row r="209" spans="1:35" ht="18" customHeight="1">
      <c r="A209" s="356"/>
      <c r="B209" s="357" t="s">
        <v>639</v>
      </c>
      <c r="C209" s="358"/>
      <c r="D209" s="359"/>
      <c r="E209" s="444"/>
      <c r="F209" s="445"/>
      <c r="G209" s="446"/>
      <c r="H209" s="433"/>
      <c r="I209" s="434"/>
      <c r="J209" s="421"/>
      <c r="K209" s="421"/>
    </row>
    <row r="210" spans="1:35" ht="24.95" customHeight="1">
      <c r="A210" s="355" t="s">
        <v>197</v>
      </c>
      <c r="B210" s="357" t="s">
        <v>198</v>
      </c>
      <c r="C210" s="358"/>
      <c r="D210" s="359"/>
      <c r="E210" s="414">
        <v>10</v>
      </c>
      <c r="F210" s="429"/>
      <c r="G210" s="415"/>
      <c r="H210" s="431">
        <v>0</v>
      </c>
      <c r="I210" s="432"/>
      <c r="J210" s="420"/>
      <c r="K210" s="420"/>
    </row>
    <row r="211" spans="1:35" ht="24.95" customHeight="1">
      <c r="A211" s="356"/>
      <c r="B211" s="435" t="s">
        <v>640</v>
      </c>
      <c r="C211" s="358"/>
      <c r="D211" s="359"/>
      <c r="E211" s="416"/>
      <c r="F211" s="430"/>
      <c r="G211" s="417"/>
      <c r="H211" s="433"/>
      <c r="I211" s="434"/>
      <c r="J211" s="421"/>
      <c r="K211" s="421"/>
    </row>
    <row r="212" spans="1:35" ht="15.95" customHeight="1">
      <c r="A212" s="355" t="s">
        <v>199</v>
      </c>
      <c r="B212" s="357" t="s">
        <v>200</v>
      </c>
      <c r="C212" s="358"/>
      <c r="D212" s="359"/>
      <c r="E212" s="414">
        <v>10</v>
      </c>
      <c r="F212" s="429"/>
      <c r="G212" s="415"/>
      <c r="H212" s="431">
        <v>0</v>
      </c>
      <c r="I212" s="432"/>
      <c r="J212" s="420"/>
      <c r="K212" s="420"/>
    </row>
    <row r="213" spans="1:35" ht="15.95" customHeight="1">
      <c r="A213" s="356"/>
      <c r="B213" s="435" t="s">
        <v>641</v>
      </c>
      <c r="C213" s="358"/>
      <c r="D213" s="359"/>
      <c r="E213" s="416"/>
      <c r="F213" s="430"/>
      <c r="G213" s="417"/>
      <c r="H213" s="433"/>
      <c r="I213" s="434"/>
      <c r="J213" s="421"/>
      <c r="K213" s="421"/>
    </row>
    <row r="214" spans="1:35" ht="15.75" customHeight="1">
      <c r="A214" s="355" t="s">
        <v>201</v>
      </c>
      <c r="B214" s="357" t="s">
        <v>202</v>
      </c>
      <c r="C214" s="358"/>
      <c r="D214" s="359"/>
      <c r="E214" s="414">
        <v>10</v>
      </c>
      <c r="F214" s="429"/>
      <c r="G214" s="415"/>
      <c r="H214" s="431">
        <v>0</v>
      </c>
      <c r="I214" s="432"/>
      <c r="J214" s="420"/>
      <c r="K214" s="420"/>
    </row>
    <row r="215" spans="1:35" ht="15.75" customHeight="1">
      <c r="A215" s="356"/>
      <c r="B215" s="435" t="s">
        <v>931</v>
      </c>
      <c r="C215" s="358"/>
      <c r="D215" s="359"/>
      <c r="E215" s="416"/>
      <c r="F215" s="430"/>
      <c r="G215" s="417"/>
      <c r="H215" s="433"/>
      <c r="I215" s="434"/>
      <c r="J215" s="421"/>
      <c r="K215" s="421"/>
    </row>
    <row r="216" spans="1:35" ht="24.95" customHeight="1">
      <c r="A216" s="355" t="s">
        <v>203</v>
      </c>
      <c r="B216" s="357" t="s">
        <v>204</v>
      </c>
      <c r="C216" s="358"/>
      <c r="D216" s="359"/>
      <c r="E216" s="414">
        <v>10</v>
      </c>
      <c r="F216" s="429"/>
      <c r="G216" s="415"/>
      <c r="H216" s="431">
        <v>0</v>
      </c>
      <c r="I216" s="432"/>
      <c r="J216" s="420"/>
      <c r="K216" s="420"/>
    </row>
    <row r="217" spans="1:35" ht="24.95" customHeight="1">
      <c r="A217" s="356"/>
      <c r="B217" s="363" t="s">
        <v>955</v>
      </c>
      <c r="C217" s="436"/>
      <c r="D217" s="437"/>
      <c r="E217" s="416"/>
      <c r="F217" s="430"/>
      <c r="G217" s="417"/>
      <c r="H217" s="433"/>
      <c r="I217" s="434"/>
      <c r="J217" s="421"/>
      <c r="K217" s="421"/>
    </row>
    <row r="218" spans="1:35" ht="24.95" customHeight="1">
      <c r="A218" s="426" t="s">
        <v>205</v>
      </c>
      <c r="B218" s="357" t="s">
        <v>206</v>
      </c>
      <c r="C218" s="358"/>
      <c r="D218" s="359"/>
      <c r="E218" s="414">
        <v>10</v>
      </c>
      <c r="F218" s="429"/>
      <c r="G218" s="415"/>
      <c r="H218" s="431">
        <v>0</v>
      </c>
      <c r="I218" s="432"/>
      <c r="J218" s="420"/>
      <c r="K218" s="420"/>
    </row>
    <row r="219" spans="1:35" ht="24.95" customHeight="1">
      <c r="A219" s="427"/>
      <c r="B219" s="428" t="s">
        <v>956</v>
      </c>
      <c r="C219" s="358"/>
      <c r="D219" s="359"/>
      <c r="E219" s="416"/>
      <c r="F219" s="430"/>
      <c r="G219" s="417"/>
      <c r="H219" s="433"/>
      <c r="I219" s="434"/>
      <c r="J219" s="421"/>
      <c r="K219" s="421"/>
    </row>
    <row r="220" spans="1:35" s="103" customFormat="1" ht="24.95" customHeight="1">
      <c r="A220" s="426" t="s">
        <v>207</v>
      </c>
      <c r="B220" s="411" t="s">
        <v>208</v>
      </c>
      <c r="C220" s="412"/>
      <c r="D220" s="413"/>
      <c r="E220" s="414">
        <v>10</v>
      </c>
      <c r="F220" s="429"/>
      <c r="G220" s="415"/>
      <c r="H220" s="431">
        <v>0</v>
      </c>
      <c r="I220" s="432"/>
      <c r="J220" s="420"/>
      <c r="K220" s="420"/>
      <c r="L220" s="2"/>
      <c r="M220" s="2"/>
      <c r="N220" s="2"/>
      <c r="O220" s="2"/>
      <c r="P220" s="2"/>
      <c r="Q220" s="2"/>
      <c r="R220" s="2"/>
      <c r="S220" s="2"/>
      <c r="T220" s="2"/>
      <c r="U220" s="2"/>
      <c r="V220" s="2"/>
      <c r="W220" s="2"/>
      <c r="X220" s="2"/>
      <c r="Y220" s="2"/>
      <c r="Z220" s="2"/>
      <c r="AA220" s="2"/>
      <c r="AB220" s="2"/>
      <c r="AC220" s="2"/>
      <c r="AD220" s="2"/>
      <c r="AE220" s="2"/>
      <c r="AF220" s="2"/>
      <c r="AG220" s="2"/>
      <c r="AH220" s="2"/>
      <c r="AI220" s="2"/>
    </row>
    <row r="221" spans="1:35" s="103" customFormat="1" ht="24.95" customHeight="1">
      <c r="A221" s="427"/>
      <c r="B221" s="411" t="s">
        <v>762</v>
      </c>
      <c r="C221" s="412"/>
      <c r="D221" s="413"/>
      <c r="E221" s="416"/>
      <c r="F221" s="430"/>
      <c r="G221" s="417"/>
      <c r="H221" s="433"/>
      <c r="I221" s="434"/>
      <c r="J221" s="421"/>
      <c r="K221" s="421"/>
      <c r="L221" s="2"/>
      <c r="M221" s="2"/>
      <c r="N221" s="2"/>
      <c r="O221" s="2"/>
      <c r="P221" s="2"/>
      <c r="Q221" s="2"/>
      <c r="R221" s="2"/>
      <c r="S221" s="2"/>
      <c r="T221" s="2"/>
      <c r="U221" s="2"/>
      <c r="V221" s="2"/>
      <c r="W221" s="2"/>
      <c r="X221" s="2"/>
      <c r="Y221" s="2"/>
      <c r="Z221" s="2"/>
      <c r="AA221" s="2"/>
      <c r="AB221" s="2"/>
      <c r="AC221" s="2"/>
      <c r="AD221" s="2"/>
      <c r="AE221" s="2"/>
      <c r="AF221" s="2"/>
      <c r="AG221" s="2"/>
      <c r="AH221" s="2"/>
      <c r="AI221" s="2"/>
    </row>
    <row r="222" spans="1:35" s="103" customFormat="1" ht="35.450000000000003" customHeight="1">
      <c r="A222" s="408" t="s">
        <v>209</v>
      </c>
      <c r="B222" s="627" t="s">
        <v>210</v>
      </c>
      <c r="C222" s="627"/>
      <c r="D222" s="627"/>
      <c r="E222" s="423" t="s">
        <v>861</v>
      </c>
      <c r="F222" s="423"/>
      <c r="G222" s="51" t="s">
        <v>862</v>
      </c>
      <c r="H222" s="424"/>
      <c r="I222" s="424"/>
      <c r="J222" s="115"/>
      <c r="K222" s="115"/>
      <c r="L222" s="2"/>
      <c r="M222" s="2"/>
      <c r="N222" s="2"/>
      <c r="O222" s="2"/>
      <c r="P222" s="2"/>
      <c r="Q222" s="2"/>
      <c r="R222" s="2"/>
      <c r="S222" s="2"/>
      <c r="T222" s="2"/>
      <c r="U222" s="2"/>
      <c r="V222" s="2"/>
      <c r="W222" s="2"/>
      <c r="X222" s="2"/>
      <c r="Y222" s="2"/>
      <c r="Z222" s="2"/>
      <c r="AA222" s="2"/>
      <c r="AB222" s="2"/>
      <c r="AC222" s="2"/>
      <c r="AD222" s="2"/>
      <c r="AE222" s="2"/>
      <c r="AF222" s="2"/>
      <c r="AG222" s="2"/>
      <c r="AH222" s="2"/>
      <c r="AI222" s="2"/>
    </row>
    <row r="223" spans="1:35" ht="24.95" customHeight="1">
      <c r="A223" s="409"/>
      <c r="B223" s="627"/>
      <c r="C223" s="627"/>
      <c r="D223" s="627"/>
      <c r="E223" s="414">
        <v>0</v>
      </c>
      <c r="F223" s="415"/>
      <c r="G223" s="418">
        <v>20</v>
      </c>
      <c r="H223" s="424"/>
      <c r="I223" s="424"/>
      <c r="J223" s="420"/>
      <c r="K223" s="420"/>
    </row>
    <row r="224" spans="1:35" ht="24.95" customHeight="1">
      <c r="A224" s="410"/>
      <c r="B224" s="411" t="s">
        <v>885</v>
      </c>
      <c r="C224" s="412"/>
      <c r="D224" s="413"/>
      <c r="E224" s="416"/>
      <c r="F224" s="417"/>
      <c r="G224" s="419"/>
      <c r="H224" s="424"/>
      <c r="I224" s="424"/>
      <c r="J224" s="421"/>
      <c r="K224" s="421"/>
    </row>
    <row r="225" spans="1:11" ht="24.95" customHeight="1">
      <c r="A225" s="355" t="s">
        <v>211</v>
      </c>
      <c r="B225" s="465" t="s">
        <v>212</v>
      </c>
      <c r="C225" s="466"/>
      <c r="D225" s="467"/>
      <c r="E225" s="51" t="s">
        <v>861</v>
      </c>
      <c r="F225" s="51" t="s">
        <v>862</v>
      </c>
      <c r="G225" s="637"/>
      <c r="H225" s="424"/>
      <c r="I225" s="424"/>
      <c r="J225" s="115"/>
      <c r="K225" s="115"/>
    </row>
    <row r="226" spans="1:11" ht="24.95" customHeight="1">
      <c r="A226" s="422"/>
      <c r="B226" s="628"/>
      <c r="C226" s="629"/>
      <c r="D226" s="630"/>
      <c r="E226" s="418">
        <v>10</v>
      </c>
      <c r="F226" s="418">
        <v>0</v>
      </c>
      <c r="G226" s="637"/>
      <c r="H226" s="424"/>
      <c r="I226" s="424"/>
      <c r="J226" s="420"/>
      <c r="K226" s="420"/>
    </row>
    <row r="227" spans="1:11" ht="24.95" customHeight="1">
      <c r="A227" s="356"/>
      <c r="B227" s="357" t="s">
        <v>642</v>
      </c>
      <c r="C227" s="358"/>
      <c r="D227" s="359"/>
      <c r="E227" s="419"/>
      <c r="F227" s="419"/>
      <c r="G227" s="637"/>
      <c r="H227" s="424"/>
      <c r="I227" s="424"/>
      <c r="J227" s="421"/>
      <c r="K227" s="421"/>
    </row>
    <row r="228" spans="1:11" ht="24.95" customHeight="1">
      <c r="A228" s="355" t="s">
        <v>213</v>
      </c>
      <c r="B228" s="147" t="s">
        <v>214</v>
      </c>
      <c r="C228" s="85"/>
      <c r="D228" s="86"/>
      <c r="E228" s="418">
        <v>10</v>
      </c>
      <c r="F228" s="418">
        <v>0</v>
      </c>
      <c r="G228" s="637"/>
      <c r="H228" s="424"/>
      <c r="I228" s="424"/>
      <c r="J228" s="420"/>
      <c r="K228" s="420"/>
    </row>
    <row r="229" spans="1:11" ht="24.95" customHeight="1">
      <c r="A229" s="356"/>
      <c r="B229" s="425" t="s">
        <v>643</v>
      </c>
      <c r="C229" s="412"/>
      <c r="D229" s="413"/>
      <c r="E229" s="419"/>
      <c r="F229" s="419"/>
      <c r="G229" s="160"/>
      <c r="H229" s="156"/>
      <c r="I229" s="156"/>
      <c r="J229" s="421"/>
      <c r="K229" s="421"/>
    </row>
    <row r="230" spans="1:11" ht="30">
      <c r="A230" s="327"/>
      <c r="B230" s="483"/>
      <c r="C230" s="328"/>
      <c r="D230" s="94" t="s">
        <v>609</v>
      </c>
      <c r="E230" s="617">
        <f>SUM(E206,E208,E210,E212,E214,E216,E218,E220,G223)</f>
        <v>110</v>
      </c>
      <c r="F230" s="617"/>
      <c r="G230" s="617"/>
      <c r="H230" s="617"/>
      <c r="I230" s="617"/>
      <c r="J230" s="113">
        <f>SUM(J206,J208,J210,J212,J216,J214,J223,J226,J228+J218+J220)</f>
        <v>0</v>
      </c>
      <c r="K230" s="113">
        <f>SUM(K206,K208,K210,K212,K216,K214,K223,K226,K228+K218+K220)</f>
        <v>0</v>
      </c>
    </row>
    <row r="231" spans="1:11" ht="102" customHeight="1">
      <c r="A231" s="402" t="s">
        <v>215</v>
      </c>
      <c r="B231" s="616" t="s">
        <v>216</v>
      </c>
      <c r="C231" s="457"/>
      <c r="D231" s="458"/>
      <c r="E231" s="407" t="s">
        <v>25</v>
      </c>
      <c r="F231" s="407"/>
      <c r="G231" s="407"/>
      <c r="H231" s="407" t="s">
        <v>26</v>
      </c>
      <c r="I231" s="407"/>
      <c r="J231" s="117"/>
      <c r="K231" s="117"/>
    </row>
    <row r="232" spans="1:11" ht="102" customHeight="1">
      <c r="A232" s="403"/>
      <c r="B232" s="201" t="s">
        <v>644</v>
      </c>
      <c r="C232" s="153"/>
      <c r="D232" s="154"/>
      <c r="E232" s="404" t="s">
        <v>585</v>
      </c>
      <c r="F232" s="405"/>
      <c r="G232" s="406"/>
      <c r="H232" s="202" t="s">
        <v>586</v>
      </c>
      <c r="I232" s="157"/>
      <c r="J232" s="117"/>
      <c r="K232" s="117"/>
    </row>
    <row r="233" spans="1:11" ht="24.75" customHeight="1">
      <c r="A233" s="355" t="s">
        <v>217</v>
      </c>
      <c r="B233" s="357" t="s">
        <v>218</v>
      </c>
      <c r="C233" s="358"/>
      <c r="D233" s="359"/>
      <c r="E233" s="393">
        <v>10</v>
      </c>
      <c r="F233" s="394"/>
      <c r="G233" s="397"/>
      <c r="H233" s="393">
        <v>0</v>
      </c>
      <c r="I233" s="397"/>
      <c r="J233" s="352"/>
      <c r="K233" s="352"/>
    </row>
    <row r="234" spans="1:11" ht="24.75" customHeight="1">
      <c r="A234" s="356"/>
      <c r="B234" s="357" t="s">
        <v>763</v>
      </c>
      <c r="C234" s="358"/>
      <c r="D234" s="359"/>
      <c r="E234" s="395"/>
      <c r="F234" s="396"/>
      <c r="G234" s="398"/>
      <c r="H234" s="395"/>
      <c r="I234" s="398"/>
      <c r="J234" s="353"/>
      <c r="K234" s="353"/>
    </row>
    <row r="235" spans="1:11" ht="15.75" customHeight="1">
      <c r="A235" s="355" t="s">
        <v>219</v>
      </c>
      <c r="B235" s="392" t="s">
        <v>220</v>
      </c>
      <c r="C235" s="392"/>
      <c r="D235" s="392"/>
      <c r="E235" s="393">
        <v>10</v>
      </c>
      <c r="F235" s="394"/>
      <c r="G235" s="397"/>
      <c r="H235" s="393">
        <v>0</v>
      </c>
      <c r="I235" s="397"/>
      <c r="J235" s="352"/>
      <c r="K235" s="352"/>
    </row>
    <row r="236" spans="1:11" ht="15.75" customHeight="1">
      <c r="A236" s="356"/>
      <c r="B236" s="399" t="s">
        <v>764</v>
      </c>
      <c r="C236" s="400"/>
      <c r="D236" s="401"/>
      <c r="E236" s="395"/>
      <c r="F236" s="396"/>
      <c r="G236" s="398"/>
      <c r="H236" s="395"/>
      <c r="I236" s="398"/>
      <c r="J236" s="353"/>
      <c r="K236" s="353"/>
    </row>
    <row r="237" spans="1:11" ht="15.75" customHeight="1">
      <c r="A237" s="355" t="s">
        <v>221</v>
      </c>
      <c r="B237" s="392" t="s">
        <v>222</v>
      </c>
      <c r="C237" s="392"/>
      <c r="D237" s="392"/>
      <c r="E237" s="393">
        <v>10</v>
      </c>
      <c r="F237" s="394"/>
      <c r="G237" s="397"/>
      <c r="H237" s="393">
        <v>0</v>
      </c>
      <c r="I237" s="397"/>
      <c r="J237" s="352"/>
      <c r="K237" s="352"/>
    </row>
    <row r="238" spans="1:11" ht="15.75" customHeight="1">
      <c r="A238" s="356"/>
      <c r="B238" s="399" t="s">
        <v>765</v>
      </c>
      <c r="C238" s="400"/>
      <c r="D238" s="401"/>
      <c r="E238" s="395"/>
      <c r="F238" s="396"/>
      <c r="G238" s="398"/>
      <c r="H238" s="395"/>
      <c r="I238" s="398"/>
      <c r="J238" s="353"/>
      <c r="K238" s="353"/>
    </row>
    <row r="239" spans="1:11" ht="15.75" customHeight="1">
      <c r="A239" s="389" t="s">
        <v>223</v>
      </c>
      <c r="B239" s="392" t="s">
        <v>224</v>
      </c>
      <c r="C239" s="392"/>
      <c r="D239" s="392"/>
      <c r="E239" s="393">
        <v>10</v>
      </c>
      <c r="F239" s="394"/>
      <c r="G239" s="394"/>
      <c r="H239" s="394">
        <v>0</v>
      </c>
      <c r="I239" s="397"/>
      <c r="J239" s="352"/>
      <c r="K239" s="352"/>
    </row>
    <row r="240" spans="1:11" ht="15.75" customHeight="1">
      <c r="A240" s="390"/>
      <c r="B240" s="391" t="s">
        <v>766</v>
      </c>
      <c r="C240" s="392"/>
      <c r="D240" s="392"/>
      <c r="E240" s="395"/>
      <c r="F240" s="396"/>
      <c r="G240" s="396"/>
      <c r="H240" s="396"/>
      <c r="I240" s="398"/>
      <c r="J240" s="353"/>
      <c r="K240" s="353"/>
    </row>
    <row r="241" spans="1:11" ht="30">
      <c r="A241" s="327"/>
      <c r="B241" s="483"/>
      <c r="C241" s="328"/>
      <c r="D241" s="94" t="s">
        <v>609</v>
      </c>
      <c r="E241" s="378">
        <f>SUM(E235,E233,E237,E239)</f>
        <v>40</v>
      </c>
      <c r="F241" s="379"/>
      <c r="G241" s="379"/>
      <c r="H241" s="379"/>
      <c r="I241" s="380"/>
      <c r="J241" s="113">
        <f>SUM(J235,J237,J239+J233)</f>
        <v>0</v>
      </c>
      <c r="K241" s="113">
        <f>SUM(K235,K237,K239+K233)</f>
        <v>0</v>
      </c>
    </row>
    <row r="242" spans="1:11">
      <c r="A242" s="11"/>
      <c r="B242" s="109"/>
      <c r="C242" s="109"/>
      <c r="D242" s="109"/>
      <c r="E242" s="109"/>
      <c r="F242" s="109"/>
      <c r="G242" s="109"/>
      <c r="H242" s="109"/>
      <c r="I242" s="10"/>
      <c r="J242" s="10"/>
      <c r="K242" s="10"/>
    </row>
    <row r="243" spans="1:11" ht="110.25">
      <c r="A243" s="11"/>
      <c r="C243" s="10"/>
      <c r="D243" s="624" t="s">
        <v>713</v>
      </c>
      <c r="E243" s="624"/>
      <c r="F243" s="624"/>
      <c r="G243" s="625"/>
      <c r="H243" s="384" t="s">
        <v>714</v>
      </c>
      <c r="I243" s="110" t="s">
        <v>225</v>
      </c>
      <c r="J243" s="382" t="s">
        <v>715</v>
      </c>
      <c r="K243" s="382" t="s">
        <v>716</v>
      </c>
    </row>
    <row r="244" spans="1:11" ht="15.75">
      <c r="A244" s="11"/>
      <c r="B244" s="111"/>
      <c r="C244" s="10"/>
      <c r="D244" s="624"/>
      <c r="E244" s="624"/>
      <c r="F244" s="624"/>
      <c r="G244" s="625"/>
      <c r="H244" s="385"/>
      <c r="I244" s="112">
        <v>1110</v>
      </c>
      <c r="J244" s="383"/>
      <c r="K244" s="383"/>
    </row>
    <row r="245" spans="1:11" ht="75" customHeight="1">
      <c r="A245" s="11"/>
      <c r="B245" s="10"/>
      <c r="C245" s="10"/>
      <c r="D245" s="386" t="s">
        <v>712</v>
      </c>
      <c r="E245" s="387"/>
      <c r="F245" s="387"/>
      <c r="G245" s="388"/>
      <c r="H245" s="381" t="s">
        <v>709</v>
      </c>
      <c r="I245" s="381"/>
      <c r="J245" s="230" t="s">
        <v>710</v>
      </c>
      <c r="K245" s="230" t="s">
        <v>711</v>
      </c>
    </row>
    <row r="246" spans="1:11" ht="15.75">
      <c r="A246" s="11"/>
      <c r="B246" s="10"/>
      <c r="C246" s="10"/>
      <c r="D246" s="10"/>
      <c r="E246" s="10"/>
      <c r="F246" s="10"/>
      <c r="G246" s="10"/>
      <c r="H246" s="275">
        <f>E241+E230+E203+E188+E177+E130+E113+E88+E49+E22</f>
        <v>1110</v>
      </c>
      <c r="I246" s="111"/>
      <c r="J246" s="276">
        <f>K246</f>
        <v>0</v>
      </c>
      <c r="K246" s="276">
        <f>SUM(K22,K49,K88,K113,K130,K177,K188,K203,K230,K241)</f>
        <v>0</v>
      </c>
    </row>
    <row r="247" spans="1:11">
      <c r="A247" s="11"/>
      <c r="B247" s="10"/>
      <c r="C247" s="10"/>
      <c r="D247" s="10"/>
      <c r="E247" s="10"/>
      <c r="F247" s="10"/>
      <c r="G247" s="10"/>
      <c r="H247" s="10"/>
      <c r="I247" s="10"/>
      <c r="J247" s="10"/>
      <c r="K247" s="10"/>
    </row>
    <row r="248" spans="1:11">
      <c r="A248" s="11"/>
      <c r="B248" s="10"/>
      <c r="C248" s="10"/>
      <c r="D248" s="10"/>
      <c r="E248" s="10"/>
      <c r="F248" s="10"/>
      <c r="G248" s="10"/>
      <c r="H248" s="10"/>
      <c r="I248" s="10"/>
      <c r="J248" s="10"/>
      <c r="K248" s="10"/>
    </row>
    <row r="249" spans="1:11">
      <c r="A249" s="11"/>
      <c r="B249" s="10"/>
      <c r="C249" s="10"/>
      <c r="D249" s="10"/>
      <c r="E249" s="10"/>
      <c r="F249" s="10"/>
      <c r="G249" s="10"/>
      <c r="H249" s="10"/>
      <c r="I249" s="10"/>
      <c r="J249" s="10"/>
      <c r="K249" s="10"/>
    </row>
    <row r="250" spans="1:11">
      <c r="A250" s="11"/>
      <c r="B250" s="10"/>
      <c r="C250" s="10"/>
      <c r="D250" s="10"/>
      <c r="E250" s="10"/>
      <c r="F250" s="10"/>
      <c r="G250" s="10"/>
      <c r="H250" s="10"/>
      <c r="I250" s="10"/>
      <c r="J250" s="10"/>
      <c r="K250" s="10"/>
    </row>
  </sheetData>
  <sheetProtection selectLockedCells="1"/>
  <mergeCells count="796">
    <mergeCell ref="B2:D2"/>
    <mergeCell ref="E2:H2"/>
    <mergeCell ref="D243:G244"/>
    <mergeCell ref="A230:C230"/>
    <mergeCell ref="B3:D3"/>
    <mergeCell ref="B222:D223"/>
    <mergeCell ref="B225:D226"/>
    <mergeCell ref="B43:D44"/>
    <mergeCell ref="B46:D47"/>
    <mergeCell ref="B49:C49"/>
    <mergeCell ref="G225:G228"/>
    <mergeCell ref="E204:G204"/>
    <mergeCell ref="A188:C188"/>
    <mergeCell ref="E188:I188"/>
    <mergeCell ref="A88:C88"/>
    <mergeCell ref="B82:D82"/>
    <mergeCell ref="B184:D184"/>
    <mergeCell ref="B153:D153"/>
    <mergeCell ref="E130:I130"/>
    <mergeCell ref="B145:D145"/>
    <mergeCell ref="B143:D143"/>
    <mergeCell ref="E113:I113"/>
    <mergeCell ref="B165:D165"/>
    <mergeCell ref="B167:D167"/>
    <mergeCell ref="E91:G91"/>
    <mergeCell ref="H91:I91"/>
    <mergeCell ref="E241:I241"/>
    <mergeCell ref="B206:D206"/>
    <mergeCell ref="B151:D151"/>
    <mergeCell ref="E177:I177"/>
    <mergeCell ref="B186:D186"/>
    <mergeCell ref="A203:C203"/>
    <mergeCell ref="B195:D195"/>
    <mergeCell ref="B233:D233"/>
    <mergeCell ref="B220:D220"/>
    <mergeCell ref="B239:D239"/>
    <mergeCell ref="B173:D173"/>
    <mergeCell ref="B169:D169"/>
    <mergeCell ref="B197:D197"/>
    <mergeCell ref="B199:D199"/>
    <mergeCell ref="B161:D161"/>
    <mergeCell ref="B237:D237"/>
    <mergeCell ref="B231:D231"/>
    <mergeCell ref="A241:C241"/>
    <mergeCell ref="B155:D155"/>
    <mergeCell ref="B133:D133"/>
    <mergeCell ref="E230:I230"/>
    <mergeCell ref="A113:C113"/>
    <mergeCell ref="E1:I1"/>
    <mergeCell ref="B1:D1"/>
    <mergeCell ref="B41:D41"/>
    <mergeCell ref="B6:D6"/>
    <mergeCell ref="B107:D107"/>
    <mergeCell ref="B66:D66"/>
    <mergeCell ref="B14:D14"/>
    <mergeCell ref="B10:D10"/>
    <mergeCell ref="B23:D23"/>
    <mergeCell ref="E22:I22"/>
    <mergeCell ref="B12:D12"/>
    <mergeCell ref="B27:D27"/>
    <mergeCell ref="B25:D25"/>
    <mergeCell ref="B8:D8"/>
    <mergeCell ref="B37:D37"/>
    <mergeCell ref="A22:C22"/>
    <mergeCell ref="B62:D62"/>
    <mergeCell ref="B4:D4"/>
    <mergeCell ref="B91:D91"/>
    <mergeCell ref="A93:A94"/>
    <mergeCell ref="B94:D94"/>
    <mergeCell ref="A97:A98"/>
    <mergeCell ref="B98:D98"/>
    <mergeCell ref="A101:A102"/>
    <mergeCell ref="A6:A7"/>
    <mergeCell ref="A8:A9"/>
    <mergeCell ref="A10:A11"/>
    <mergeCell ref="B11:D11"/>
    <mergeCell ref="E10:G11"/>
    <mergeCell ref="H10:I11"/>
    <mergeCell ref="J10:J11"/>
    <mergeCell ref="K10:K11"/>
    <mergeCell ref="J8:J9"/>
    <mergeCell ref="K8:K9"/>
    <mergeCell ref="E8:G8"/>
    <mergeCell ref="H8:I8"/>
    <mergeCell ref="E6:E7"/>
    <mergeCell ref="F6:F7"/>
    <mergeCell ref="A12:A13"/>
    <mergeCell ref="B13:D13"/>
    <mergeCell ref="E12:G13"/>
    <mergeCell ref="H12:I13"/>
    <mergeCell ref="A14:A15"/>
    <mergeCell ref="B15:D15"/>
    <mergeCell ref="J14:J15"/>
    <mergeCell ref="K14:K15"/>
    <mergeCell ref="A16:A17"/>
    <mergeCell ref="B17:D17"/>
    <mergeCell ref="E16:G17"/>
    <mergeCell ref="H16:I17"/>
    <mergeCell ref="B16:D16"/>
    <mergeCell ref="E14:G14"/>
    <mergeCell ref="H14:I14"/>
    <mergeCell ref="J12:J13"/>
    <mergeCell ref="K12:K13"/>
    <mergeCell ref="J16:J17"/>
    <mergeCell ref="K16:K17"/>
    <mergeCell ref="A18:A19"/>
    <mergeCell ref="B19:D19"/>
    <mergeCell ref="E18:G19"/>
    <mergeCell ref="H18:I19"/>
    <mergeCell ref="A20:A21"/>
    <mergeCell ref="B21:D21"/>
    <mergeCell ref="E20:G21"/>
    <mergeCell ref="H20:I21"/>
    <mergeCell ref="A23:A24"/>
    <mergeCell ref="B24:D24"/>
    <mergeCell ref="H23:H24"/>
    <mergeCell ref="B18:D18"/>
    <mergeCell ref="B20:D20"/>
    <mergeCell ref="E23:E24"/>
    <mergeCell ref="F23:F24"/>
    <mergeCell ref="G23:G24"/>
    <mergeCell ref="J18:J19"/>
    <mergeCell ref="K18:K19"/>
    <mergeCell ref="J20:J21"/>
    <mergeCell ref="K20:K21"/>
    <mergeCell ref="J27:J28"/>
    <mergeCell ref="K27:K28"/>
    <mergeCell ref="J29:J30"/>
    <mergeCell ref="K29:K30"/>
    <mergeCell ref="A31:A32"/>
    <mergeCell ref="B32:D32"/>
    <mergeCell ref="J31:J32"/>
    <mergeCell ref="K31:K32"/>
    <mergeCell ref="J23:J24"/>
    <mergeCell ref="K23:K24"/>
    <mergeCell ref="B26:D26"/>
    <mergeCell ref="E26:G26"/>
    <mergeCell ref="A27:A28"/>
    <mergeCell ref="B28:D28"/>
    <mergeCell ref="E27:G28"/>
    <mergeCell ref="H27:I28"/>
    <mergeCell ref="B29:D29"/>
    <mergeCell ref="H25:I25"/>
    <mergeCell ref="H31:I31"/>
    <mergeCell ref="E25:G25"/>
    <mergeCell ref="A29:A30"/>
    <mergeCell ref="B30:D30"/>
    <mergeCell ref="E29:G30"/>
    <mergeCell ref="H29:I30"/>
    <mergeCell ref="B33:D33"/>
    <mergeCell ref="B35:D35"/>
    <mergeCell ref="J35:J36"/>
    <mergeCell ref="K35:K36"/>
    <mergeCell ref="A37:A38"/>
    <mergeCell ref="B38:D38"/>
    <mergeCell ref="E37:G38"/>
    <mergeCell ref="H37:I38"/>
    <mergeCell ref="J37:J38"/>
    <mergeCell ref="K37:K38"/>
    <mergeCell ref="E31:G31"/>
    <mergeCell ref="A33:A34"/>
    <mergeCell ref="B34:D34"/>
    <mergeCell ref="E33:G34"/>
    <mergeCell ref="H33:I34"/>
    <mergeCell ref="A35:A36"/>
    <mergeCell ref="B36:D36"/>
    <mergeCell ref="E35:G36"/>
    <mergeCell ref="H35:I36"/>
    <mergeCell ref="A39:A40"/>
    <mergeCell ref="B40:D40"/>
    <mergeCell ref="J39:J40"/>
    <mergeCell ref="K39:K40"/>
    <mergeCell ref="H39:I39"/>
    <mergeCell ref="E39:G39"/>
    <mergeCell ref="A41:A42"/>
    <mergeCell ref="B42:D42"/>
    <mergeCell ref="E41:G42"/>
    <mergeCell ref="H41:I42"/>
    <mergeCell ref="J41:J42"/>
    <mergeCell ref="K41:K42"/>
    <mergeCell ref="A43:A45"/>
    <mergeCell ref="B45:D45"/>
    <mergeCell ref="G44:G45"/>
    <mergeCell ref="J44:J45"/>
    <mergeCell ref="K44:K45"/>
    <mergeCell ref="E44:F45"/>
    <mergeCell ref="E43:F43"/>
    <mergeCell ref="A46:A48"/>
    <mergeCell ref="B48:D48"/>
    <mergeCell ref="A50:A51"/>
    <mergeCell ref="B51:D51"/>
    <mergeCell ref="H50:H51"/>
    <mergeCell ref="J54:J55"/>
    <mergeCell ref="J50:J51"/>
    <mergeCell ref="K50:K51"/>
    <mergeCell ref="A52:A53"/>
    <mergeCell ref="B53:D53"/>
    <mergeCell ref="J52:J53"/>
    <mergeCell ref="K52:K53"/>
    <mergeCell ref="B50:D50"/>
    <mergeCell ref="E52:G52"/>
    <mergeCell ref="H52:I52"/>
    <mergeCell ref="K54:K55"/>
    <mergeCell ref="A56:A57"/>
    <mergeCell ref="B57:D57"/>
    <mergeCell ref="E56:G57"/>
    <mergeCell ref="H56:I57"/>
    <mergeCell ref="J56:J57"/>
    <mergeCell ref="K56:K57"/>
    <mergeCell ref="B54:D54"/>
    <mergeCell ref="B56:D56"/>
    <mergeCell ref="A54:A55"/>
    <mergeCell ref="B55:D55"/>
    <mergeCell ref="E54:G55"/>
    <mergeCell ref="H54:I55"/>
    <mergeCell ref="B59:D59"/>
    <mergeCell ref="E58:G59"/>
    <mergeCell ref="H58:I59"/>
    <mergeCell ref="J58:J59"/>
    <mergeCell ref="K58:K59"/>
    <mergeCell ref="A60:A61"/>
    <mergeCell ref="B61:D61"/>
    <mergeCell ref="E60:G61"/>
    <mergeCell ref="H60:I61"/>
    <mergeCell ref="J60:J61"/>
    <mergeCell ref="K60:K61"/>
    <mergeCell ref="B60:D60"/>
    <mergeCell ref="B58:D58"/>
    <mergeCell ref="A62:A63"/>
    <mergeCell ref="B63:D63"/>
    <mergeCell ref="J62:J63"/>
    <mergeCell ref="K62:K63"/>
    <mergeCell ref="A64:A65"/>
    <mergeCell ref="B65:D65"/>
    <mergeCell ref="E64:G65"/>
    <mergeCell ref="H64:I65"/>
    <mergeCell ref="J64:J65"/>
    <mergeCell ref="K64:K65"/>
    <mergeCell ref="B64:D64"/>
    <mergeCell ref="E62:G62"/>
    <mergeCell ref="H62:I62"/>
    <mergeCell ref="A66:A67"/>
    <mergeCell ref="B67:D67"/>
    <mergeCell ref="E66:G67"/>
    <mergeCell ref="H66:I67"/>
    <mergeCell ref="J66:J67"/>
    <mergeCell ref="K66:K67"/>
    <mergeCell ref="A68:A69"/>
    <mergeCell ref="B69:D69"/>
    <mergeCell ref="J68:J69"/>
    <mergeCell ref="K68:K69"/>
    <mergeCell ref="B68:D68"/>
    <mergeCell ref="E68:G68"/>
    <mergeCell ref="H68:I68"/>
    <mergeCell ref="A70:A71"/>
    <mergeCell ref="B71:D71"/>
    <mergeCell ref="E70:G71"/>
    <mergeCell ref="H70:I71"/>
    <mergeCell ref="J70:J71"/>
    <mergeCell ref="K70:K71"/>
    <mergeCell ref="A72:A73"/>
    <mergeCell ref="B73:D73"/>
    <mergeCell ref="E72:G73"/>
    <mergeCell ref="H72:I73"/>
    <mergeCell ref="J72:J73"/>
    <mergeCell ref="K72:K73"/>
    <mergeCell ref="B72:D72"/>
    <mergeCell ref="B70:D70"/>
    <mergeCell ref="A74:A75"/>
    <mergeCell ref="B75:D75"/>
    <mergeCell ref="E74:G75"/>
    <mergeCell ref="H74:I75"/>
    <mergeCell ref="K74:K75"/>
    <mergeCell ref="A76:A77"/>
    <mergeCell ref="B77:D77"/>
    <mergeCell ref="E76:G77"/>
    <mergeCell ref="H76:I77"/>
    <mergeCell ref="J76:J77"/>
    <mergeCell ref="K76:K77"/>
    <mergeCell ref="B76:D76"/>
    <mergeCell ref="B74:D74"/>
    <mergeCell ref="A78:A79"/>
    <mergeCell ref="B79:D79"/>
    <mergeCell ref="E78:G79"/>
    <mergeCell ref="H78:I79"/>
    <mergeCell ref="J78:J79"/>
    <mergeCell ref="K78:K79"/>
    <mergeCell ref="A80:A81"/>
    <mergeCell ref="B81:D81"/>
    <mergeCell ref="E80:G81"/>
    <mergeCell ref="H80:I81"/>
    <mergeCell ref="J80:J81"/>
    <mergeCell ref="K80:K81"/>
    <mergeCell ref="B78:D78"/>
    <mergeCell ref="B80:D80"/>
    <mergeCell ref="A82:A83"/>
    <mergeCell ref="B83:D83"/>
    <mergeCell ref="E82:G83"/>
    <mergeCell ref="H82:I83"/>
    <mergeCell ref="J82:J83"/>
    <mergeCell ref="K82:K83"/>
    <mergeCell ref="A84:A85"/>
    <mergeCell ref="B85:D85"/>
    <mergeCell ref="E84:G85"/>
    <mergeCell ref="H84:I85"/>
    <mergeCell ref="K84:K85"/>
    <mergeCell ref="B84:D84"/>
    <mergeCell ref="A86:A87"/>
    <mergeCell ref="B87:D87"/>
    <mergeCell ref="E86:G87"/>
    <mergeCell ref="H86:I87"/>
    <mergeCell ref="J86:J87"/>
    <mergeCell ref="K86:K87"/>
    <mergeCell ref="A89:A90"/>
    <mergeCell ref="B90:D90"/>
    <mergeCell ref="E89:G90"/>
    <mergeCell ref="H89:H90"/>
    <mergeCell ref="J89:J90"/>
    <mergeCell ref="K89:K90"/>
    <mergeCell ref="B89:D89"/>
    <mergeCell ref="E88:I88"/>
    <mergeCell ref="B86:D86"/>
    <mergeCell ref="E93:G94"/>
    <mergeCell ref="H93:I94"/>
    <mergeCell ref="J93:J94"/>
    <mergeCell ref="K93:K94"/>
    <mergeCell ref="A95:A96"/>
    <mergeCell ref="B96:D96"/>
    <mergeCell ref="E95:G96"/>
    <mergeCell ref="H95:I96"/>
    <mergeCell ref="J95:J96"/>
    <mergeCell ref="K95:K96"/>
    <mergeCell ref="B93:D93"/>
    <mergeCell ref="B95:D95"/>
    <mergeCell ref="E97:G98"/>
    <mergeCell ref="H97:I98"/>
    <mergeCell ref="J97:J98"/>
    <mergeCell ref="K97:K98"/>
    <mergeCell ref="A99:A100"/>
    <mergeCell ref="B100:D100"/>
    <mergeCell ref="E99:G100"/>
    <mergeCell ref="H99:I100"/>
    <mergeCell ref="J99:J100"/>
    <mergeCell ref="K99:K100"/>
    <mergeCell ref="B99:D99"/>
    <mergeCell ref="B97:D97"/>
    <mergeCell ref="E101:G102"/>
    <mergeCell ref="H101:I102"/>
    <mergeCell ref="J101:J102"/>
    <mergeCell ref="K101:K102"/>
    <mergeCell ref="A103:A104"/>
    <mergeCell ref="B104:D104"/>
    <mergeCell ref="E103:G104"/>
    <mergeCell ref="H103:I104"/>
    <mergeCell ref="J103:J104"/>
    <mergeCell ref="K103:K104"/>
    <mergeCell ref="B103:D103"/>
    <mergeCell ref="B101:D101"/>
    <mergeCell ref="B102:D102"/>
    <mergeCell ref="E105:G106"/>
    <mergeCell ref="H105:I106"/>
    <mergeCell ref="J105:J106"/>
    <mergeCell ref="K105:K106"/>
    <mergeCell ref="A107:A108"/>
    <mergeCell ref="B108:D108"/>
    <mergeCell ref="E107:G108"/>
    <mergeCell ref="H107:I108"/>
    <mergeCell ref="J107:J108"/>
    <mergeCell ref="K107:K108"/>
    <mergeCell ref="B105:D105"/>
    <mergeCell ref="A105:A106"/>
    <mergeCell ref="B106:D106"/>
    <mergeCell ref="E109:G110"/>
    <mergeCell ref="H109:I110"/>
    <mergeCell ref="J109:J110"/>
    <mergeCell ref="K109:K110"/>
    <mergeCell ref="A111:A112"/>
    <mergeCell ref="B112:D112"/>
    <mergeCell ref="E111:G112"/>
    <mergeCell ref="H111:I112"/>
    <mergeCell ref="J111:J112"/>
    <mergeCell ref="K111:K112"/>
    <mergeCell ref="B109:D109"/>
    <mergeCell ref="B111:D111"/>
    <mergeCell ref="A109:A110"/>
    <mergeCell ref="B110:D110"/>
    <mergeCell ref="H114:H115"/>
    <mergeCell ref="J114:J115"/>
    <mergeCell ref="K114:K115"/>
    <mergeCell ref="A118:A119"/>
    <mergeCell ref="B119:D119"/>
    <mergeCell ref="E118:G119"/>
    <mergeCell ref="H118:I119"/>
    <mergeCell ref="J118:J119"/>
    <mergeCell ref="K118:K119"/>
    <mergeCell ref="B114:D114"/>
    <mergeCell ref="B118:D118"/>
    <mergeCell ref="E116:G116"/>
    <mergeCell ref="H116:I116"/>
    <mergeCell ref="B116:D116"/>
    <mergeCell ref="A114:A115"/>
    <mergeCell ref="B115:D115"/>
    <mergeCell ref="J120:J121"/>
    <mergeCell ref="K120:K121"/>
    <mergeCell ref="A122:A123"/>
    <mergeCell ref="B123:D123"/>
    <mergeCell ref="E122:G123"/>
    <mergeCell ref="H122:I123"/>
    <mergeCell ref="J122:J123"/>
    <mergeCell ref="K122:K123"/>
    <mergeCell ref="B120:D120"/>
    <mergeCell ref="B122:D122"/>
    <mergeCell ref="B121:D121"/>
    <mergeCell ref="E120:G121"/>
    <mergeCell ref="H120:I121"/>
    <mergeCell ref="A120:A121"/>
    <mergeCell ref="J124:J125"/>
    <mergeCell ref="K124:K125"/>
    <mergeCell ref="A126:A127"/>
    <mergeCell ref="B127:D127"/>
    <mergeCell ref="E126:G127"/>
    <mergeCell ref="H126:I127"/>
    <mergeCell ref="K126:K127"/>
    <mergeCell ref="J126:J127"/>
    <mergeCell ref="B125:D125"/>
    <mergeCell ref="E124:G125"/>
    <mergeCell ref="B124:D124"/>
    <mergeCell ref="B126:D126"/>
    <mergeCell ref="H124:I125"/>
    <mergeCell ref="A124:A125"/>
    <mergeCell ref="J128:J129"/>
    <mergeCell ref="K128:K129"/>
    <mergeCell ref="A131:A132"/>
    <mergeCell ref="B132:D132"/>
    <mergeCell ref="E131:G132"/>
    <mergeCell ref="H131:H132"/>
    <mergeCell ref="J131:J132"/>
    <mergeCell ref="K131:K132"/>
    <mergeCell ref="B128:D128"/>
    <mergeCell ref="B129:D129"/>
    <mergeCell ref="E128:G129"/>
    <mergeCell ref="B131:D131"/>
    <mergeCell ref="A130:C130"/>
    <mergeCell ref="H128:I129"/>
    <mergeCell ref="A128:A129"/>
    <mergeCell ref="J133:J134"/>
    <mergeCell ref="K133:K134"/>
    <mergeCell ref="A135:A136"/>
    <mergeCell ref="B136:D136"/>
    <mergeCell ref="E135:G136"/>
    <mergeCell ref="H135:I136"/>
    <mergeCell ref="J135:J136"/>
    <mergeCell ref="K135:K136"/>
    <mergeCell ref="A137:A138"/>
    <mergeCell ref="B138:D138"/>
    <mergeCell ref="E137:G138"/>
    <mergeCell ref="H137:I138"/>
    <mergeCell ref="J137:J138"/>
    <mergeCell ref="K137:K138"/>
    <mergeCell ref="B135:D135"/>
    <mergeCell ref="B134:D134"/>
    <mergeCell ref="H133:I133"/>
    <mergeCell ref="E133:G133"/>
    <mergeCell ref="B137:D137"/>
    <mergeCell ref="A133:A134"/>
    <mergeCell ref="J139:J140"/>
    <mergeCell ref="K139:K140"/>
    <mergeCell ref="A141:A142"/>
    <mergeCell ref="B142:D142"/>
    <mergeCell ref="E141:G142"/>
    <mergeCell ref="H141:I142"/>
    <mergeCell ref="J141:J142"/>
    <mergeCell ref="K141:K142"/>
    <mergeCell ref="B139:D139"/>
    <mergeCell ref="B140:D140"/>
    <mergeCell ref="B141:D141"/>
    <mergeCell ref="E139:G140"/>
    <mergeCell ref="H139:I140"/>
    <mergeCell ref="A139:A140"/>
    <mergeCell ref="J143:J144"/>
    <mergeCell ref="K143:K144"/>
    <mergeCell ref="A145:A146"/>
    <mergeCell ref="B146:D146"/>
    <mergeCell ref="E145:G146"/>
    <mergeCell ref="H145:I146"/>
    <mergeCell ref="J145:J146"/>
    <mergeCell ref="K145:K146"/>
    <mergeCell ref="A147:A148"/>
    <mergeCell ref="B148:D148"/>
    <mergeCell ref="E147:G148"/>
    <mergeCell ref="H147:I148"/>
    <mergeCell ref="J147:J148"/>
    <mergeCell ref="K147:K148"/>
    <mergeCell ref="B147:D147"/>
    <mergeCell ref="A143:A144"/>
    <mergeCell ref="B144:D144"/>
    <mergeCell ref="E143:G143"/>
    <mergeCell ref="H143:I143"/>
    <mergeCell ref="J149:J150"/>
    <mergeCell ref="K149:K150"/>
    <mergeCell ref="A151:A152"/>
    <mergeCell ref="B152:D152"/>
    <mergeCell ref="E151:G152"/>
    <mergeCell ref="H151:I152"/>
    <mergeCell ref="J151:J152"/>
    <mergeCell ref="K151:K152"/>
    <mergeCell ref="B149:D149"/>
    <mergeCell ref="A149:A150"/>
    <mergeCell ref="B150:D150"/>
    <mergeCell ref="E149:G150"/>
    <mergeCell ref="H149:I150"/>
    <mergeCell ref="A153:A154"/>
    <mergeCell ref="B154:D154"/>
    <mergeCell ref="J153:J154"/>
    <mergeCell ref="K153:K154"/>
    <mergeCell ref="A155:A156"/>
    <mergeCell ref="B156:D156"/>
    <mergeCell ref="E155:G156"/>
    <mergeCell ref="H155:I156"/>
    <mergeCell ref="J155:J156"/>
    <mergeCell ref="K155:K156"/>
    <mergeCell ref="H153:I153"/>
    <mergeCell ref="E153:G153"/>
    <mergeCell ref="A157:A158"/>
    <mergeCell ref="B158:D158"/>
    <mergeCell ref="E157:G158"/>
    <mergeCell ref="H157:I158"/>
    <mergeCell ref="J157:J158"/>
    <mergeCell ref="K157:K158"/>
    <mergeCell ref="A159:A160"/>
    <mergeCell ref="B160:D160"/>
    <mergeCell ref="E159:G160"/>
    <mergeCell ref="H159:I160"/>
    <mergeCell ref="J159:J160"/>
    <mergeCell ref="K159:K160"/>
    <mergeCell ref="B159:D159"/>
    <mergeCell ref="B157:D157"/>
    <mergeCell ref="J165:J166"/>
    <mergeCell ref="K165:K166"/>
    <mergeCell ref="B168:D168"/>
    <mergeCell ref="E167:G168"/>
    <mergeCell ref="H167:I168"/>
    <mergeCell ref="J167:J168"/>
    <mergeCell ref="K167:K168"/>
    <mergeCell ref="A161:A162"/>
    <mergeCell ref="B162:D162"/>
    <mergeCell ref="E161:G162"/>
    <mergeCell ref="H161:I162"/>
    <mergeCell ref="J161:J162"/>
    <mergeCell ref="K161:K162"/>
    <mergeCell ref="A163:A164"/>
    <mergeCell ref="B164:D164"/>
    <mergeCell ref="E163:G164"/>
    <mergeCell ref="H163:I164"/>
    <mergeCell ref="J163:J164"/>
    <mergeCell ref="K163:K164"/>
    <mergeCell ref="B163:D163"/>
    <mergeCell ref="A178:A179"/>
    <mergeCell ref="J178:J179"/>
    <mergeCell ref="K178:K179"/>
    <mergeCell ref="B178:D178"/>
    <mergeCell ref="B175:D175"/>
    <mergeCell ref="A177:C177"/>
    <mergeCell ref="E178:G178"/>
    <mergeCell ref="H178:I178"/>
    <mergeCell ref="A169:A170"/>
    <mergeCell ref="B170:D170"/>
    <mergeCell ref="E169:G170"/>
    <mergeCell ref="H169:I170"/>
    <mergeCell ref="J169:J170"/>
    <mergeCell ref="K169:K170"/>
    <mergeCell ref="A171:A172"/>
    <mergeCell ref="B172:D172"/>
    <mergeCell ref="E171:G172"/>
    <mergeCell ref="H171:I172"/>
    <mergeCell ref="J171:J172"/>
    <mergeCell ref="K171:K172"/>
    <mergeCell ref="B171:D171"/>
    <mergeCell ref="A180:A181"/>
    <mergeCell ref="B181:D181"/>
    <mergeCell ref="E180:G181"/>
    <mergeCell ref="H180:I181"/>
    <mergeCell ref="J180:J181"/>
    <mergeCell ref="K180:K181"/>
    <mergeCell ref="A182:A183"/>
    <mergeCell ref="B183:D183"/>
    <mergeCell ref="E182:G183"/>
    <mergeCell ref="H182:I183"/>
    <mergeCell ref="J182:J183"/>
    <mergeCell ref="K182:K183"/>
    <mergeCell ref="B180:D180"/>
    <mergeCell ref="A184:A185"/>
    <mergeCell ref="B185:D185"/>
    <mergeCell ref="E184:G185"/>
    <mergeCell ref="H184:I185"/>
    <mergeCell ref="J184:J185"/>
    <mergeCell ref="K184:K185"/>
    <mergeCell ref="A186:A187"/>
    <mergeCell ref="B187:D187"/>
    <mergeCell ref="E186:G187"/>
    <mergeCell ref="H186:I187"/>
    <mergeCell ref="J186:J187"/>
    <mergeCell ref="K186:K187"/>
    <mergeCell ref="A189:A190"/>
    <mergeCell ref="B190:D190"/>
    <mergeCell ref="J189:J190"/>
    <mergeCell ref="K189:K190"/>
    <mergeCell ref="A191:A192"/>
    <mergeCell ref="B192:D192"/>
    <mergeCell ref="E191:G192"/>
    <mergeCell ref="H191:I192"/>
    <mergeCell ref="J191:J192"/>
    <mergeCell ref="K191:K192"/>
    <mergeCell ref="B191:D191"/>
    <mergeCell ref="E189:G189"/>
    <mergeCell ref="H189:I189"/>
    <mergeCell ref="A193:A194"/>
    <mergeCell ref="B194:D194"/>
    <mergeCell ref="E193:G194"/>
    <mergeCell ref="H193:I194"/>
    <mergeCell ref="J193:J194"/>
    <mergeCell ref="K193:K194"/>
    <mergeCell ref="A195:A196"/>
    <mergeCell ref="B196:D196"/>
    <mergeCell ref="E195:G196"/>
    <mergeCell ref="H195:I196"/>
    <mergeCell ref="J195:J196"/>
    <mergeCell ref="K195:K196"/>
    <mergeCell ref="B193:D193"/>
    <mergeCell ref="A197:A198"/>
    <mergeCell ref="B198:D198"/>
    <mergeCell ref="E197:G198"/>
    <mergeCell ref="H197:I198"/>
    <mergeCell ref="J197:J198"/>
    <mergeCell ref="K197:K198"/>
    <mergeCell ref="A199:A200"/>
    <mergeCell ref="B200:D200"/>
    <mergeCell ref="E199:G200"/>
    <mergeCell ref="H199:I200"/>
    <mergeCell ref="J199:J200"/>
    <mergeCell ref="K199:K200"/>
    <mergeCell ref="A201:A202"/>
    <mergeCell ref="B202:D202"/>
    <mergeCell ref="E201:G202"/>
    <mergeCell ref="H201:I202"/>
    <mergeCell ref="J201:J202"/>
    <mergeCell ref="K201:K202"/>
    <mergeCell ref="A204:A205"/>
    <mergeCell ref="B205:D205"/>
    <mergeCell ref="J204:J205"/>
    <mergeCell ref="K204:K205"/>
    <mergeCell ref="B201:D201"/>
    <mergeCell ref="E203:I203"/>
    <mergeCell ref="H204:I204"/>
    <mergeCell ref="A206:A207"/>
    <mergeCell ref="B207:D207"/>
    <mergeCell ref="E206:G207"/>
    <mergeCell ref="H206:I207"/>
    <mergeCell ref="J206:J207"/>
    <mergeCell ref="K206:K207"/>
    <mergeCell ref="A208:A209"/>
    <mergeCell ref="B209:D209"/>
    <mergeCell ref="E208:G209"/>
    <mergeCell ref="H208:I209"/>
    <mergeCell ref="J208:J209"/>
    <mergeCell ref="K208:K209"/>
    <mergeCell ref="B208:D208"/>
    <mergeCell ref="A210:A211"/>
    <mergeCell ref="B211:D211"/>
    <mergeCell ref="E210:G211"/>
    <mergeCell ref="H210:I211"/>
    <mergeCell ref="J210:J211"/>
    <mergeCell ref="K210:K211"/>
    <mergeCell ref="A212:A213"/>
    <mergeCell ref="B213:D213"/>
    <mergeCell ref="E212:G213"/>
    <mergeCell ref="H212:I213"/>
    <mergeCell ref="J212:J213"/>
    <mergeCell ref="K212:K213"/>
    <mergeCell ref="B212:D212"/>
    <mergeCell ref="B210:D210"/>
    <mergeCell ref="A214:A215"/>
    <mergeCell ref="B215:D215"/>
    <mergeCell ref="E214:G215"/>
    <mergeCell ref="H214:I215"/>
    <mergeCell ref="J214:J215"/>
    <mergeCell ref="K214:K215"/>
    <mergeCell ref="A216:A217"/>
    <mergeCell ref="B217:D217"/>
    <mergeCell ref="E216:G217"/>
    <mergeCell ref="H216:I217"/>
    <mergeCell ref="J216:J217"/>
    <mergeCell ref="K216:K217"/>
    <mergeCell ref="B216:D216"/>
    <mergeCell ref="B214:D214"/>
    <mergeCell ref="A218:A219"/>
    <mergeCell ref="B219:D219"/>
    <mergeCell ref="E218:G219"/>
    <mergeCell ref="H218:I219"/>
    <mergeCell ref="J218:J219"/>
    <mergeCell ref="K218:K219"/>
    <mergeCell ref="A220:A221"/>
    <mergeCell ref="B221:D221"/>
    <mergeCell ref="E220:G221"/>
    <mergeCell ref="H220:I221"/>
    <mergeCell ref="J220:J221"/>
    <mergeCell ref="K220:K221"/>
    <mergeCell ref="B218:D218"/>
    <mergeCell ref="A222:A224"/>
    <mergeCell ref="B224:D224"/>
    <mergeCell ref="E223:F224"/>
    <mergeCell ref="G223:G224"/>
    <mergeCell ref="J223:J224"/>
    <mergeCell ref="K223:K224"/>
    <mergeCell ref="A225:A227"/>
    <mergeCell ref="B227:D227"/>
    <mergeCell ref="E226:E227"/>
    <mergeCell ref="F226:F227"/>
    <mergeCell ref="J226:J227"/>
    <mergeCell ref="K226:K227"/>
    <mergeCell ref="E222:F222"/>
    <mergeCell ref="H222:I228"/>
    <mergeCell ref="A228:A229"/>
    <mergeCell ref="B229:D229"/>
    <mergeCell ref="E228:E229"/>
    <mergeCell ref="F228:F229"/>
    <mergeCell ref="J228:J229"/>
    <mergeCell ref="K228:K229"/>
    <mergeCell ref="A231:A232"/>
    <mergeCell ref="E232:G232"/>
    <mergeCell ref="A233:A234"/>
    <mergeCell ref="B234:D234"/>
    <mergeCell ref="E233:G234"/>
    <mergeCell ref="H233:I234"/>
    <mergeCell ref="J233:J234"/>
    <mergeCell ref="K233:K234"/>
    <mergeCell ref="E231:G231"/>
    <mergeCell ref="H231:I231"/>
    <mergeCell ref="A235:A236"/>
    <mergeCell ref="B236:D236"/>
    <mergeCell ref="E235:G236"/>
    <mergeCell ref="H235:I236"/>
    <mergeCell ref="J235:J236"/>
    <mergeCell ref="K235:K236"/>
    <mergeCell ref="A237:A238"/>
    <mergeCell ref="B238:D238"/>
    <mergeCell ref="E237:G238"/>
    <mergeCell ref="H237:I238"/>
    <mergeCell ref="J237:J238"/>
    <mergeCell ref="K237:K238"/>
    <mergeCell ref="B235:D235"/>
    <mergeCell ref="H245:I245"/>
    <mergeCell ref="K243:K244"/>
    <mergeCell ref="J243:J244"/>
    <mergeCell ref="H243:H244"/>
    <mergeCell ref="D245:G245"/>
    <mergeCell ref="A239:A240"/>
    <mergeCell ref="B240:D240"/>
    <mergeCell ref="E239:G240"/>
    <mergeCell ref="H239:I240"/>
    <mergeCell ref="J239:J240"/>
    <mergeCell ref="K239:K240"/>
    <mergeCell ref="J25:J26"/>
    <mergeCell ref="K25:K26"/>
    <mergeCell ref="E47:E48"/>
    <mergeCell ref="F47:F48"/>
    <mergeCell ref="G46:G48"/>
    <mergeCell ref="H43:I48"/>
    <mergeCell ref="E50:E51"/>
    <mergeCell ref="F50:F51"/>
    <mergeCell ref="G50:G51"/>
    <mergeCell ref="E49:I49"/>
    <mergeCell ref="J91:K92"/>
    <mergeCell ref="E114:E115"/>
    <mergeCell ref="F114:F115"/>
    <mergeCell ref="G114:G115"/>
    <mergeCell ref="A116:A117"/>
    <mergeCell ref="A91:A92"/>
    <mergeCell ref="J116:J117"/>
    <mergeCell ref="K116:K117"/>
    <mergeCell ref="E175:G176"/>
    <mergeCell ref="H175:I176"/>
    <mergeCell ref="J175:J176"/>
    <mergeCell ref="K175:K176"/>
    <mergeCell ref="A173:A174"/>
    <mergeCell ref="B174:D174"/>
    <mergeCell ref="E173:G174"/>
    <mergeCell ref="H173:I174"/>
    <mergeCell ref="J173:J174"/>
    <mergeCell ref="K173:K174"/>
    <mergeCell ref="A175:A176"/>
    <mergeCell ref="B176:D176"/>
    <mergeCell ref="A165:A166"/>
    <mergeCell ref="B166:D166"/>
    <mergeCell ref="E165:G166"/>
    <mergeCell ref="H165:I166"/>
  </mergeCells>
  <phoneticPr fontId="10" type="noConversion"/>
  <conditionalFormatting sqref="J88:K88">
    <cfRule type="cellIs" dxfId="17" priority="19" stopIfTrue="1" operator="greaterThan">
      <formula>200</formula>
    </cfRule>
    <cfRule type="cellIs" dxfId="16" priority="20" stopIfTrue="1" operator="between">
      <formula>1</formula>
      <formula>200</formula>
    </cfRule>
  </conditionalFormatting>
  <conditionalFormatting sqref="J113:K113 J118:K118 J191:K191 J206:K206 J231:K233 J226:K226 J223:K223 J120:K120 J122:K122 J124:K124 J126:K126 J128:K128 J130:K130 J193:K193 J195:K195 J197:K197 J199:K199 J201:K201 J208:K208 J210:K210 J212:K212 J214:K214 J216:K216 J218:K218 J220:K220 J228:K228 J235:K235 J237:K237 J239:K239">
    <cfRule type="cellIs" dxfId="15" priority="21" stopIfTrue="1" operator="greaterThan">
      <formula>300</formula>
    </cfRule>
    <cfRule type="cellIs" dxfId="14" priority="22" stopIfTrue="1" operator="between">
      <formula>1</formula>
      <formula>300</formula>
    </cfRule>
  </conditionalFormatting>
  <conditionalFormatting sqref="J241:K241">
    <cfRule type="cellIs" dxfId="13" priority="17" stopIfTrue="1" operator="greaterThan">
      <formula>300</formula>
    </cfRule>
    <cfRule type="cellIs" dxfId="12" priority="18" stopIfTrue="1" operator="between">
      <formula>1</formula>
      <formula>300</formula>
    </cfRule>
  </conditionalFormatting>
  <conditionalFormatting sqref="J16:K16">
    <cfRule type="cellIs" dxfId="11" priority="13" stopIfTrue="1" operator="greaterThan">
      <formula>300</formula>
    </cfRule>
    <cfRule type="cellIs" dxfId="10" priority="14" stopIfTrue="1" operator="between">
      <formula>1</formula>
      <formula>300</formula>
    </cfRule>
  </conditionalFormatting>
  <conditionalFormatting sqref="J18:K18">
    <cfRule type="cellIs" dxfId="9" priority="11" stopIfTrue="1" operator="greaterThan">
      <formula>300</formula>
    </cfRule>
    <cfRule type="cellIs" dxfId="8" priority="12" stopIfTrue="1" operator="between">
      <formula>1</formula>
      <formula>300</formula>
    </cfRule>
  </conditionalFormatting>
  <conditionalFormatting sqref="J230:K230">
    <cfRule type="cellIs" dxfId="7" priority="7" stopIfTrue="1" operator="greaterThan">
      <formula>300</formula>
    </cfRule>
    <cfRule type="cellIs" dxfId="6" priority="8" stopIfTrue="1" operator="between">
      <formula>1</formula>
      <formula>300</formula>
    </cfRule>
  </conditionalFormatting>
  <conditionalFormatting sqref="J203:K203">
    <cfRule type="cellIs" dxfId="5" priority="5" operator="greaterThan">
      <formula>300</formula>
    </cfRule>
    <cfRule type="cellIs" dxfId="4" priority="6" stopIfTrue="1" operator="between">
      <formula>1</formula>
      <formula>300</formula>
    </cfRule>
  </conditionalFormatting>
  <conditionalFormatting sqref="J188:K188">
    <cfRule type="cellIs" dxfId="3" priority="3" operator="greaterThan">
      <formula>300</formula>
    </cfRule>
    <cfRule type="cellIs" dxfId="2" priority="4" operator="between">
      <formula>1</formula>
      <formula>300</formula>
    </cfRule>
  </conditionalFormatting>
  <conditionalFormatting sqref="J177:K177">
    <cfRule type="cellIs" dxfId="1" priority="1" operator="greaterThan">
      <formula>300</formula>
    </cfRule>
    <cfRule type="cellIs" dxfId="0" priority="2" operator="between">
      <formula>1</formula>
      <formula>300</formula>
    </cfRule>
  </conditionalFormatting>
  <printOptions horizontalCentered="1"/>
  <pageMargins left="0.23622047244094491" right="0.27559055118110237" top="0.39370078740157483" bottom="0.39370078740157483" header="0.31496062992125984" footer="0.31496062992125984"/>
  <pageSetup paperSize="8" scale="83" fitToHeight="3"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138"/>
  <sheetViews>
    <sheetView showGridLines="0" zoomScaleNormal="100" workbookViewId="0">
      <pane ySplit="1" topLeftCell="A2" activePane="bottomLeft" state="frozen"/>
      <selection pane="bottomLeft"/>
    </sheetView>
  </sheetViews>
  <sheetFormatPr defaultColWidth="7.7109375" defaultRowHeight="12.75"/>
  <cols>
    <col min="1" max="1" width="5.85546875" style="11" customWidth="1"/>
    <col min="2" max="2" width="27" style="10" customWidth="1"/>
    <col min="3" max="3" width="24.42578125" style="10" customWidth="1"/>
    <col min="4" max="4" width="19.42578125" style="10" customWidth="1"/>
    <col min="5" max="5" width="9.42578125" style="10" customWidth="1"/>
    <col min="6" max="6" width="9.42578125" style="2" customWidth="1"/>
    <col min="7" max="7" width="11.85546875" style="2" customWidth="1"/>
    <col min="8" max="9" width="14.140625" style="2" customWidth="1"/>
    <col min="10" max="16384" width="7.7109375" style="2"/>
  </cols>
  <sheetData>
    <row r="1" spans="1:11" ht="117.6" customHeight="1">
      <c r="A1" s="18"/>
      <c r="B1" s="655" t="s">
        <v>886</v>
      </c>
      <c r="C1" s="655"/>
      <c r="D1" s="655"/>
      <c r="E1" s="652" t="s">
        <v>20</v>
      </c>
      <c r="F1" s="653"/>
      <c r="G1" s="654"/>
      <c r="H1" s="15" t="s">
        <v>7</v>
      </c>
      <c r="I1" s="1" t="s">
        <v>8</v>
      </c>
    </row>
    <row r="2" spans="1:11" ht="117.6" customHeight="1">
      <c r="A2" s="119"/>
      <c r="B2" s="658" t="s">
        <v>887</v>
      </c>
      <c r="C2" s="659"/>
      <c r="D2" s="660"/>
      <c r="E2" s="621" t="s">
        <v>647</v>
      </c>
      <c r="F2" s="653"/>
      <c r="G2" s="654"/>
      <c r="H2" s="165" t="s">
        <v>648</v>
      </c>
      <c r="I2" s="212" t="s">
        <v>649</v>
      </c>
    </row>
    <row r="3" spans="1:11" ht="61.5" customHeight="1">
      <c r="A3" s="119"/>
      <c r="B3" s="309" t="s">
        <v>917</v>
      </c>
      <c r="C3" s="308"/>
      <c r="D3" s="308"/>
      <c r="E3" s="124"/>
      <c r="F3" s="118"/>
      <c r="G3" s="118"/>
      <c r="H3" s="118"/>
      <c r="I3" s="118"/>
      <c r="J3" s="118"/>
      <c r="K3" s="118"/>
    </row>
    <row r="4" spans="1:11" ht="72.75" customHeight="1">
      <c r="B4" s="612" t="s">
        <v>957</v>
      </c>
      <c r="C4" s="613"/>
      <c r="D4" s="614"/>
      <c r="E4" s="118"/>
      <c r="F4" s="118"/>
      <c r="G4" s="118"/>
      <c r="H4" s="118"/>
      <c r="I4" s="118"/>
      <c r="J4" s="118"/>
      <c r="K4" s="118"/>
    </row>
    <row r="5" spans="1:11" ht="20.25" customHeight="1">
      <c r="B5" s="179"/>
      <c r="C5" s="123"/>
      <c r="D5" s="210"/>
      <c r="E5" s="118"/>
      <c r="F5" s="118"/>
      <c r="G5" s="118"/>
      <c r="H5" s="118"/>
      <c r="I5" s="118"/>
      <c r="J5" s="118"/>
      <c r="K5" s="118"/>
    </row>
    <row r="6" spans="1:11" ht="23.1" customHeight="1">
      <c r="A6" s="671" t="s">
        <v>226</v>
      </c>
      <c r="B6" s="661" t="s">
        <v>227</v>
      </c>
      <c r="C6" s="662"/>
      <c r="D6" s="663"/>
      <c r="E6" s="44"/>
      <c r="F6" s="44"/>
      <c r="G6" s="44"/>
      <c r="H6" s="44"/>
      <c r="I6" s="44"/>
    </row>
    <row r="7" spans="1:11" ht="23.1" customHeight="1">
      <c r="A7" s="672"/>
      <c r="B7" s="673" t="s">
        <v>650</v>
      </c>
      <c r="C7" s="647"/>
      <c r="D7" s="674"/>
      <c r="E7" s="44"/>
      <c r="F7" s="44"/>
      <c r="G7" s="44"/>
      <c r="H7" s="44"/>
      <c r="I7" s="44"/>
    </row>
    <row r="8" spans="1:11" ht="45">
      <c r="A8" s="39"/>
      <c r="B8" s="55"/>
      <c r="C8" s="56"/>
      <c r="D8" s="57"/>
      <c r="E8" s="54" t="s">
        <v>25</v>
      </c>
      <c r="F8" s="54" t="s">
        <v>26</v>
      </c>
      <c r="G8" s="79" t="s">
        <v>888</v>
      </c>
      <c r="H8" s="677"/>
      <c r="I8" s="677"/>
    </row>
    <row r="9" spans="1:11" ht="15">
      <c r="A9" s="39"/>
      <c r="B9" s="55"/>
      <c r="C9" s="56"/>
      <c r="D9" s="57"/>
      <c r="E9" s="196" t="s">
        <v>651</v>
      </c>
      <c r="F9" s="196" t="s">
        <v>652</v>
      </c>
      <c r="G9" s="213" t="s">
        <v>704</v>
      </c>
      <c r="H9" s="678"/>
      <c r="I9" s="678"/>
    </row>
    <row r="10" spans="1:11" ht="48.6" customHeight="1">
      <c r="A10" s="520" t="s">
        <v>229</v>
      </c>
      <c r="B10" s="357" t="s">
        <v>230</v>
      </c>
      <c r="C10" s="358"/>
      <c r="D10" s="359"/>
      <c r="E10" s="369">
        <v>20</v>
      </c>
      <c r="F10" s="369">
        <v>0</v>
      </c>
      <c r="G10" s="669"/>
      <c r="H10" s="679"/>
      <c r="I10" s="679"/>
    </row>
    <row r="11" spans="1:11" ht="48.6" customHeight="1">
      <c r="A11" s="521"/>
      <c r="B11" s="428" t="s">
        <v>958</v>
      </c>
      <c r="C11" s="358"/>
      <c r="D11" s="359"/>
      <c r="E11" s="370"/>
      <c r="F11" s="370"/>
      <c r="G11" s="670"/>
      <c r="H11" s="680"/>
      <c r="I11" s="680"/>
    </row>
    <row r="12" spans="1:11" ht="39" customHeight="1">
      <c r="A12" s="520" t="s">
        <v>231</v>
      </c>
      <c r="B12" s="357" t="s">
        <v>232</v>
      </c>
      <c r="C12" s="358"/>
      <c r="D12" s="359"/>
      <c r="E12" s="369">
        <v>20</v>
      </c>
      <c r="F12" s="369">
        <v>0</v>
      </c>
      <c r="G12" s="77"/>
      <c r="H12" s="675"/>
      <c r="I12" s="675"/>
    </row>
    <row r="13" spans="1:11" ht="39" customHeight="1">
      <c r="A13" s="521"/>
      <c r="B13" s="357" t="s">
        <v>767</v>
      </c>
      <c r="C13" s="358"/>
      <c r="D13" s="359"/>
      <c r="E13" s="370"/>
      <c r="F13" s="370"/>
      <c r="G13" s="186"/>
      <c r="H13" s="676"/>
      <c r="I13" s="676"/>
    </row>
    <row r="14" spans="1:11" ht="24.95" customHeight="1">
      <c r="A14" s="520" t="s">
        <v>233</v>
      </c>
      <c r="B14" s="491" t="s">
        <v>234</v>
      </c>
      <c r="C14" s="492"/>
      <c r="D14" s="493"/>
      <c r="E14" s="656">
        <v>10</v>
      </c>
      <c r="F14" s="369">
        <v>0</v>
      </c>
      <c r="G14" s="78"/>
      <c r="H14" s="675"/>
      <c r="I14" s="675"/>
    </row>
    <row r="15" spans="1:11" ht="24.95" customHeight="1">
      <c r="A15" s="521"/>
      <c r="B15" s="501" t="s">
        <v>654</v>
      </c>
      <c r="C15" s="492"/>
      <c r="D15" s="493"/>
      <c r="E15" s="657"/>
      <c r="F15" s="370"/>
      <c r="G15" s="186"/>
      <c r="H15" s="676"/>
      <c r="I15" s="676"/>
    </row>
    <row r="16" spans="1:11" ht="24.95" customHeight="1">
      <c r="A16" s="520" t="s">
        <v>235</v>
      </c>
      <c r="B16" s="491" t="s">
        <v>236</v>
      </c>
      <c r="C16" s="492"/>
      <c r="D16" s="493"/>
      <c r="E16" s="656">
        <v>10</v>
      </c>
      <c r="F16" s="369">
        <v>0</v>
      </c>
      <c r="G16" s="78"/>
      <c r="H16" s="675"/>
      <c r="I16" s="675"/>
    </row>
    <row r="17" spans="1:9" ht="24.95" customHeight="1">
      <c r="A17" s="521"/>
      <c r="B17" s="491" t="s">
        <v>768</v>
      </c>
      <c r="C17" s="492"/>
      <c r="D17" s="493"/>
      <c r="E17" s="657"/>
      <c r="F17" s="370"/>
      <c r="G17" s="186"/>
      <c r="H17" s="676"/>
      <c r="I17" s="676"/>
    </row>
    <row r="18" spans="1:9" ht="43.5" customHeight="1">
      <c r="A18" s="520" t="s">
        <v>237</v>
      </c>
      <c r="B18" s="491" t="s">
        <v>238</v>
      </c>
      <c r="C18" s="492"/>
      <c r="D18" s="493"/>
      <c r="E18" s="369">
        <v>10</v>
      </c>
      <c r="F18" s="369">
        <v>0</v>
      </c>
      <c r="G18" s="78"/>
      <c r="H18" s="675"/>
      <c r="I18" s="675"/>
    </row>
    <row r="19" spans="1:9" ht="43.5" customHeight="1">
      <c r="A19" s="521"/>
      <c r="B19" s="491" t="s">
        <v>769</v>
      </c>
      <c r="C19" s="492"/>
      <c r="D19" s="493"/>
      <c r="E19" s="370"/>
      <c r="F19" s="370"/>
      <c r="G19" s="186"/>
      <c r="H19" s="676"/>
      <c r="I19" s="676"/>
    </row>
    <row r="20" spans="1:9" ht="30.6" customHeight="1">
      <c r="A20" s="520" t="s">
        <v>239</v>
      </c>
      <c r="B20" s="491" t="s">
        <v>240</v>
      </c>
      <c r="C20" s="492"/>
      <c r="D20" s="493"/>
      <c r="E20" s="369">
        <v>10</v>
      </c>
      <c r="F20" s="369">
        <v>0</v>
      </c>
      <c r="G20" s="78"/>
      <c r="H20" s="675"/>
      <c r="I20" s="675"/>
    </row>
    <row r="21" spans="1:9" ht="30.6" customHeight="1">
      <c r="A21" s="521"/>
      <c r="B21" s="548" t="s">
        <v>959</v>
      </c>
      <c r="C21" s="492"/>
      <c r="D21" s="493"/>
      <c r="E21" s="370"/>
      <c r="F21" s="370"/>
      <c r="G21" s="186"/>
      <c r="H21" s="676"/>
      <c r="I21" s="676"/>
    </row>
    <row r="22" spans="1:9" ht="29.45" customHeight="1">
      <c r="A22" s="520" t="s">
        <v>241</v>
      </c>
      <c r="B22" s="491" t="s">
        <v>242</v>
      </c>
      <c r="C22" s="492"/>
      <c r="D22" s="493"/>
      <c r="E22" s="369">
        <v>10</v>
      </c>
      <c r="F22" s="369">
        <v>0</v>
      </c>
      <c r="G22" s="78"/>
      <c r="H22" s="675"/>
      <c r="I22" s="675"/>
    </row>
    <row r="23" spans="1:9" ht="29.45" customHeight="1">
      <c r="A23" s="521"/>
      <c r="B23" s="501" t="s">
        <v>889</v>
      </c>
      <c r="C23" s="492"/>
      <c r="D23" s="493"/>
      <c r="E23" s="370"/>
      <c r="F23" s="370"/>
      <c r="G23" s="186"/>
      <c r="H23" s="676"/>
      <c r="I23" s="676"/>
    </row>
    <row r="24" spans="1:9" ht="30.6" customHeight="1">
      <c r="A24" s="520" t="s">
        <v>243</v>
      </c>
      <c r="B24" s="357" t="s">
        <v>244</v>
      </c>
      <c r="C24" s="358"/>
      <c r="D24" s="359"/>
      <c r="E24" s="369">
        <v>10</v>
      </c>
      <c r="F24" s="369">
        <v>0</v>
      </c>
      <c r="G24" s="681"/>
      <c r="H24" s="675"/>
      <c r="I24" s="675"/>
    </row>
    <row r="25" spans="1:9" ht="30.6" customHeight="1">
      <c r="A25" s="521"/>
      <c r="B25" s="428" t="s">
        <v>960</v>
      </c>
      <c r="C25" s="436"/>
      <c r="D25" s="437"/>
      <c r="E25" s="370"/>
      <c r="F25" s="370"/>
      <c r="G25" s="682"/>
      <c r="H25" s="676"/>
      <c r="I25" s="676"/>
    </row>
    <row r="26" spans="1:9" ht="24.95" customHeight="1">
      <c r="A26" s="520" t="s">
        <v>245</v>
      </c>
      <c r="B26" s="491" t="s">
        <v>246</v>
      </c>
      <c r="C26" s="492"/>
      <c r="D26" s="493"/>
      <c r="E26" s="369">
        <v>10</v>
      </c>
      <c r="F26" s="369">
        <v>0</v>
      </c>
      <c r="G26" s="683"/>
      <c r="H26" s="675"/>
      <c r="I26" s="675"/>
    </row>
    <row r="27" spans="1:9" ht="24.95" customHeight="1">
      <c r="A27" s="521"/>
      <c r="B27" s="548" t="s">
        <v>961</v>
      </c>
      <c r="C27" s="546"/>
      <c r="D27" s="547"/>
      <c r="E27" s="370"/>
      <c r="F27" s="370"/>
      <c r="G27" s="684"/>
      <c r="H27" s="676"/>
      <c r="I27" s="676"/>
    </row>
    <row r="28" spans="1:9" ht="24.95" customHeight="1">
      <c r="A28" s="520" t="s">
        <v>247</v>
      </c>
      <c r="B28" s="491" t="s">
        <v>248</v>
      </c>
      <c r="C28" s="492"/>
      <c r="D28" s="493"/>
      <c r="E28" s="369">
        <v>10</v>
      </c>
      <c r="F28" s="369">
        <v>0</v>
      </c>
      <c r="G28" s="683"/>
      <c r="H28" s="675"/>
      <c r="I28" s="675"/>
    </row>
    <row r="29" spans="1:9" ht="24.95" customHeight="1">
      <c r="A29" s="521"/>
      <c r="B29" s="548" t="s">
        <v>962</v>
      </c>
      <c r="C29" s="492"/>
      <c r="D29" s="493"/>
      <c r="E29" s="370"/>
      <c r="F29" s="370"/>
      <c r="G29" s="684"/>
      <c r="H29" s="676"/>
      <c r="I29" s="676"/>
    </row>
    <row r="30" spans="1:9" ht="29.45" customHeight="1">
      <c r="A30" s="520" t="s">
        <v>249</v>
      </c>
      <c r="B30" s="491" t="s">
        <v>250</v>
      </c>
      <c r="C30" s="492"/>
      <c r="D30" s="493"/>
      <c r="E30" s="369">
        <v>10</v>
      </c>
      <c r="F30" s="369">
        <v>0</v>
      </c>
      <c r="G30" s="683"/>
      <c r="H30" s="675"/>
      <c r="I30" s="675"/>
    </row>
    <row r="31" spans="1:9" ht="29.45" customHeight="1">
      <c r="A31" s="521"/>
      <c r="B31" s="548" t="s">
        <v>963</v>
      </c>
      <c r="C31" s="492"/>
      <c r="D31" s="493"/>
      <c r="E31" s="370"/>
      <c r="F31" s="370"/>
      <c r="G31" s="684"/>
      <c r="H31" s="676"/>
      <c r="I31" s="676"/>
    </row>
    <row r="32" spans="1:9" ht="29.1" customHeight="1">
      <c r="A32" s="685" t="s">
        <v>251</v>
      </c>
      <c r="B32" s="492" t="s">
        <v>252</v>
      </c>
      <c r="C32" s="492"/>
      <c r="D32" s="493"/>
      <c r="E32" s="369">
        <v>10</v>
      </c>
      <c r="F32" s="369">
        <v>0</v>
      </c>
      <c r="G32" s="683"/>
      <c r="H32" s="675"/>
      <c r="I32" s="675"/>
    </row>
    <row r="33" spans="1:9" ht="29.1" customHeight="1">
      <c r="A33" s="686"/>
      <c r="B33" s="548" t="s">
        <v>964</v>
      </c>
      <c r="C33" s="492"/>
      <c r="D33" s="493"/>
      <c r="E33" s="370"/>
      <c r="F33" s="370"/>
      <c r="G33" s="684"/>
      <c r="H33" s="676"/>
      <c r="I33" s="676"/>
    </row>
    <row r="34" spans="1:9" ht="15.75">
      <c r="A34" s="483"/>
      <c r="B34" s="483"/>
      <c r="C34" s="328"/>
      <c r="D34" s="35" t="s">
        <v>36</v>
      </c>
      <c r="E34" s="639">
        <f>SUM(E10,E12,E14,E16,E26,E28,E18,E20,E22,E24,E30,E32)</f>
        <v>140</v>
      </c>
      <c r="F34" s="640"/>
      <c r="G34" s="84" t="s">
        <v>253</v>
      </c>
      <c r="H34" s="4">
        <f>SUM(H10,H12,H26,H28,H18,H20,H22,H24,H30,H32,H14,H16)</f>
        <v>0</v>
      </c>
      <c r="I34" s="4">
        <f>SUM(I10,I12,I26,I28,I18,I20,I22,I24,I30,I32,I14,I16)</f>
        <v>0</v>
      </c>
    </row>
    <row r="35" spans="1:9" ht="24.95" customHeight="1">
      <c r="A35" s="671" t="s">
        <v>254</v>
      </c>
      <c r="B35" s="661" t="s">
        <v>255</v>
      </c>
      <c r="C35" s="662"/>
      <c r="D35" s="663"/>
      <c r="E35" s="44"/>
      <c r="F35" s="44"/>
      <c r="G35" s="44"/>
      <c r="H35" s="44"/>
      <c r="I35" s="44"/>
    </row>
    <row r="36" spans="1:9" ht="24.95" customHeight="1">
      <c r="A36" s="672"/>
      <c r="B36" s="673" t="s">
        <v>655</v>
      </c>
      <c r="C36" s="647"/>
      <c r="D36" s="674"/>
      <c r="E36" s="44"/>
      <c r="F36" s="44"/>
      <c r="G36" s="44"/>
      <c r="H36" s="44"/>
      <c r="I36" s="44"/>
    </row>
    <row r="37" spans="1:9" ht="33.950000000000003" customHeight="1">
      <c r="A37" s="687"/>
      <c r="B37" s="55"/>
      <c r="C37" s="58"/>
      <c r="D37" s="59"/>
      <c r="E37" s="54" t="s">
        <v>25</v>
      </c>
      <c r="F37" s="54" t="s">
        <v>26</v>
      </c>
      <c r="G37" s="80" t="s">
        <v>228</v>
      </c>
      <c r="H37" s="693"/>
      <c r="I37" s="693"/>
    </row>
    <row r="38" spans="1:9" ht="33.950000000000003" customHeight="1">
      <c r="A38" s="688"/>
      <c r="B38" s="55"/>
      <c r="C38" s="58"/>
      <c r="D38" s="59"/>
      <c r="E38" s="196" t="s">
        <v>651</v>
      </c>
      <c r="F38" s="196" t="s">
        <v>652</v>
      </c>
      <c r="G38" s="202" t="s">
        <v>653</v>
      </c>
      <c r="H38" s="693"/>
      <c r="I38" s="693"/>
    </row>
    <row r="39" spans="1:9" ht="39.950000000000003" customHeight="1">
      <c r="A39" s="689" t="s">
        <v>656</v>
      </c>
      <c r="B39" s="357" t="s">
        <v>965</v>
      </c>
      <c r="C39" s="358"/>
      <c r="D39" s="359"/>
      <c r="E39" s="669">
        <v>20</v>
      </c>
      <c r="F39" s="691">
        <v>0</v>
      </c>
      <c r="G39" s="369"/>
      <c r="H39" s="679"/>
      <c r="I39" s="679"/>
    </row>
    <row r="40" spans="1:9" ht="39.950000000000003" customHeight="1">
      <c r="A40" s="690"/>
      <c r="B40" s="428" t="s">
        <v>966</v>
      </c>
      <c r="C40" s="358"/>
      <c r="D40" s="359"/>
      <c r="E40" s="670"/>
      <c r="F40" s="692"/>
      <c r="G40" s="370"/>
      <c r="H40" s="680"/>
      <c r="I40" s="680"/>
    </row>
    <row r="41" spans="1:9" ht="44.1" customHeight="1">
      <c r="A41" s="520" t="s">
        <v>256</v>
      </c>
      <c r="B41" s="357" t="s">
        <v>257</v>
      </c>
      <c r="C41" s="358"/>
      <c r="D41" s="359"/>
      <c r="E41" s="669">
        <v>20</v>
      </c>
      <c r="F41" s="369">
        <v>0</v>
      </c>
      <c r="G41" s="683"/>
      <c r="H41" s="675"/>
      <c r="I41" s="675"/>
    </row>
    <row r="42" spans="1:9" ht="44.1" customHeight="1">
      <c r="A42" s="521"/>
      <c r="B42" s="357" t="s">
        <v>770</v>
      </c>
      <c r="C42" s="358"/>
      <c r="D42" s="359"/>
      <c r="E42" s="670"/>
      <c r="F42" s="370"/>
      <c r="G42" s="684"/>
      <c r="H42" s="676"/>
      <c r="I42" s="676"/>
    </row>
    <row r="43" spans="1:9" ht="24.95" customHeight="1">
      <c r="A43" s="520" t="s">
        <v>258</v>
      </c>
      <c r="B43" s="491" t="s">
        <v>259</v>
      </c>
      <c r="C43" s="492"/>
      <c r="D43" s="493"/>
      <c r="E43" s="669">
        <v>10</v>
      </c>
      <c r="F43" s="369">
        <v>0</v>
      </c>
      <c r="G43" s="683"/>
      <c r="H43" s="675"/>
      <c r="I43" s="675"/>
    </row>
    <row r="44" spans="1:9" ht="24.95" customHeight="1">
      <c r="A44" s="521"/>
      <c r="B44" s="548" t="s">
        <v>967</v>
      </c>
      <c r="C44" s="546"/>
      <c r="D44" s="547"/>
      <c r="E44" s="670"/>
      <c r="F44" s="370"/>
      <c r="G44" s="684"/>
      <c r="H44" s="676"/>
      <c r="I44" s="676"/>
    </row>
    <row r="45" spans="1:9" ht="30.6" customHeight="1">
      <c r="A45" s="520" t="s">
        <v>260</v>
      </c>
      <c r="B45" s="491" t="s">
        <v>261</v>
      </c>
      <c r="C45" s="492"/>
      <c r="D45" s="493"/>
      <c r="E45" s="669">
        <v>10</v>
      </c>
      <c r="F45" s="369">
        <v>0</v>
      </c>
      <c r="G45" s="683"/>
      <c r="H45" s="675"/>
      <c r="I45" s="675"/>
    </row>
    <row r="46" spans="1:9" ht="30.6" customHeight="1">
      <c r="A46" s="521"/>
      <c r="B46" s="548" t="s">
        <v>919</v>
      </c>
      <c r="C46" s="492"/>
      <c r="D46" s="493"/>
      <c r="E46" s="670"/>
      <c r="F46" s="370"/>
      <c r="G46" s="684"/>
      <c r="H46" s="676"/>
      <c r="I46" s="676"/>
    </row>
    <row r="47" spans="1:9" ht="24.95" customHeight="1">
      <c r="A47" s="520" t="s">
        <v>262</v>
      </c>
      <c r="B47" s="491" t="s">
        <v>263</v>
      </c>
      <c r="C47" s="492"/>
      <c r="D47" s="493"/>
      <c r="E47" s="669">
        <v>10</v>
      </c>
      <c r="F47" s="369">
        <v>0</v>
      </c>
      <c r="G47" s="683"/>
      <c r="H47" s="675"/>
      <c r="I47" s="675"/>
    </row>
    <row r="48" spans="1:9" ht="24.95" customHeight="1">
      <c r="A48" s="521"/>
      <c r="B48" s="548" t="s">
        <v>968</v>
      </c>
      <c r="C48" s="546"/>
      <c r="D48" s="547"/>
      <c r="E48" s="670"/>
      <c r="F48" s="370"/>
      <c r="G48" s="684"/>
      <c r="H48" s="676"/>
      <c r="I48" s="676"/>
    </row>
    <row r="49" spans="1:9" ht="24.95" customHeight="1">
      <c r="A49" s="520" t="s">
        <v>264</v>
      </c>
      <c r="B49" s="491" t="s">
        <v>265</v>
      </c>
      <c r="C49" s="492"/>
      <c r="D49" s="493"/>
      <c r="E49" s="669">
        <v>10</v>
      </c>
      <c r="F49" s="369">
        <v>0</v>
      </c>
      <c r="G49" s="683"/>
      <c r="H49" s="675"/>
      <c r="I49" s="675"/>
    </row>
    <row r="50" spans="1:9" ht="24.95" customHeight="1">
      <c r="A50" s="521"/>
      <c r="B50" s="491" t="s">
        <v>969</v>
      </c>
      <c r="C50" s="492"/>
      <c r="D50" s="493"/>
      <c r="E50" s="670"/>
      <c r="F50" s="370"/>
      <c r="G50" s="684"/>
      <c r="H50" s="676"/>
      <c r="I50" s="676"/>
    </row>
    <row r="51" spans="1:9" ht="24.95" customHeight="1">
      <c r="A51" s="520" t="s">
        <v>266</v>
      </c>
      <c r="B51" s="491" t="s">
        <v>267</v>
      </c>
      <c r="C51" s="492"/>
      <c r="D51" s="493"/>
      <c r="E51" s="669">
        <v>10</v>
      </c>
      <c r="F51" s="369">
        <v>0</v>
      </c>
      <c r="G51" s="683"/>
      <c r="H51" s="675"/>
      <c r="I51" s="675"/>
    </row>
    <row r="52" spans="1:9" ht="24.95" customHeight="1">
      <c r="A52" s="521"/>
      <c r="B52" s="501" t="s">
        <v>657</v>
      </c>
      <c r="C52" s="492"/>
      <c r="D52" s="493"/>
      <c r="E52" s="670"/>
      <c r="F52" s="370"/>
      <c r="G52" s="684"/>
      <c r="H52" s="676"/>
      <c r="I52" s="676"/>
    </row>
    <row r="53" spans="1:9" ht="24.95" customHeight="1">
      <c r="A53" s="543" t="s">
        <v>268</v>
      </c>
      <c r="B53" s="492" t="s">
        <v>269</v>
      </c>
      <c r="C53" s="492"/>
      <c r="D53" s="493"/>
      <c r="E53" s="669">
        <v>10</v>
      </c>
      <c r="F53" s="369">
        <v>0</v>
      </c>
      <c r="G53" s="683"/>
      <c r="H53" s="675"/>
      <c r="I53" s="675"/>
    </row>
    <row r="54" spans="1:9" ht="24.95" customHeight="1">
      <c r="A54" s="544"/>
      <c r="B54" s="501" t="s">
        <v>658</v>
      </c>
      <c r="C54" s="492"/>
      <c r="D54" s="493"/>
      <c r="E54" s="670"/>
      <c r="F54" s="370"/>
      <c r="G54" s="684"/>
      <c r="H54" s="676"/>
      <c r="I54" s="676"/>
    </row>
    <row r="55" spans="1:9" ht="24.95" customHeight="1">
      <c r="A55" s="483"/>
      <c r="B55" s="483"/>
      <c r="C55" s="328"/>
      <c r="D55" s="4" t="s">
        <v>36</v>
      </c>
      <c r="E55" s="639">
        <f>SUM(E39,E41,E43,E45,E47,E49,E51,E53)</f>
        <v>100</v>
      </c>
      <c r="F55" s="640"/>
      <c r="G55" s="84" t="s">
        <v>253</v>
      </c>
      <c r="H55" s="4">
        <f>SUM(H39,H41,H43,H45,H47,H49,H51,H53)</f>
        <v>0</v>
      </c>
      <c r="I55" s="4">
        <f>SUM(I39,I41,I43,I45,I47,I49,I51,I53)</f>
        <v>0</v>
      </c>
    </row>
    <row r="56" spans="1:9" ht="24.95" customHeight="1">
      <c r="A56" s="671" t="s">
        <v>270</v>
      </c>
      <c r="B56" s="661" t="s">
        <v>271</v>
      </c>
      <c r="C56" s="662"/>
      <c r="D56" s="663"/>
      <c r="E56" s="44"/>
      <c r="F56" s="44"/>
      <c r="G56" s="44"/>
      <c r="H56" s="44"/>
      <c r="I56" s="44"/>
    </row>
    <row r="57" spans="1:9" ht="24.95" customHeight="1">
      <c r="A57" s="672"/>
      <c r="B57" s="673" t="s">
        <v>659</v>
      </c>
      <c r="C57" s="647"/>
      <c r="D57" s="674"/>
      <c r="E57" s="44"/>
      <c r="F57" s="44"/>
      <c r="G57" s="44"/>
      <c r="H57" s="44"/>
      <c r="I57" s="44"/>
    </row>
    <row r="58" spans="1:9" ht="33.950000000000003" customHeight="1">
      <c r="A58" s="667"/>
      <c r="B58" s="664"/>
      <c r="C58" s="665"/>
      <c r="D58" s="666"/>
      <c r="E58" s="53" t="s">
        <v>25</v>
      </c>
      <c r="F58" s="54" t="s">
        <v>26</v>
      </c>
      <c r="G58" s="75" t="s">
        <v>228</v>
      </c>
      <c r="H58" s="667"/>
      <c r="I58" s="694"/>
    </row>
    <row r="59" spans="1:9" ht="33.950000000000003" customHeight="1">
      <c r="A59" s="668"/>
      <c r="B59" s="182"/>
      <c r="C59" s="183"/>
      <c r="D59" s="184"/>
      <c r="E59" s="196" t="s">
        <v>651</v>
      </c>
      <c r="F59" s="196" t="s">
        <v>652</v>
      </c>
      <c r="G59" s="214" t="s">
        <v>653</v>
      </c>
      <c r="H59" s="668"/>
      <c r="I59" s="695"/>
    </row>
    <row r="60" spans="1:9" ht="45" customHeight="1">
      <c r="A60" s="520" t="s">
        <v>272</v>
      </c>
      <c r="B60" s="357" t="s">
        <v>273</v>
      </c>
      <c r="C60" s="358"/>
      <c r="D60" s="359"/>
      <c r="E60" s="669">
        <v>20</v>
      </c>
      <c r="F60" s="369">
        <v>0</v>
      </c>
      <c r="G60" s="683"/>
      <c r="H60" s="679"/>
      <c r="I60" s="679"/>
    </row>
    <row r="61" spans="1:9" ht="45" customHeight="1">
      <c r="A61" s="521"/>
      <c r="B61" s="428" t="s">
        <v>970</v>
      </c>
      <c r="C61" s="358"/>
      <c r="D61" s="359"/>
      <c r="E61" s="670"/>
      <c r="F61" s="370"/>
      <c r="G61" s="684"/>
      <c r="H61" s="680"/>
      <c r="I61" s="680"/>
    </row>
    <row r="62" spans="1:9" ht="33.6" customHeight="1">
      <c r="A62" s="520" t="s">
        <v>274</v>
      </c>
      <c r="B62" s="357" t="s">
        <v>275</v>
      </c>
      <c r="C62" s="358"/>
      <c r="D62" s="359"/>
      <c r="E62" s="669">
        <v>20</v>
      </c>
      <c r="F62" s="369">
        <v>0</v>
      </c>
      <c r="G62" s="675"/>
      <c r="H62" s="675"/>
      <c r="I62" s="675"/>
    </row>
    <row r="63" spans="1:9" ht="33.6" customHeight="1">
      <c r="A63" s="521"/>
      <c r="B63" s="357" t="s">
        <v>971</v>
      </c>
      <c r="C63" s="358"/>
      <c r="D63" s="359"/>
      <c r="E63" s="670"/>
      <c r="F63" s="370"/>
      <c r="G63" s="676"/>
      <c r="H63" s="676"/>
      <c r="I63" s="676"/>
    </row>
    <row r="64" spans="1:9" ht="39.950000000000003" customHeight="1">
      <c r="A64" s="689" t="s">
        <v>276</v>
      </c>
      <c r="B64" s="491" t="s">
        <v>277</v>
      </c>
      <c r="C64" s="492"/>
      <c r="D64" s="493"/>
      <c r="E64" s="669">
        <v>10</v>
      </c>
      <c r="F64" s="369">
        <v>0</v>
      </c>
      <c r="G64" s="675"/>
      <c r="H64" s="675"/>
      <c r="I64" s="675"/>
    </row>
    <row r="65" spans="1:9" ht="39.950000000000003" customHeight="1">
      <c r="A65" s="690"/>
      <c r="B65" s="548" t="s">
        <v>972</v>
      </c>
      <c r="C65" s="492"/>
      <c r="D65" s="493"/>
      <c r="E65" s="670"/>
      <c r="F65" s="370"/>
      <c r="G65" s="676"/>
      <c r="H65" s="676"/>
      <c r="I65" s="676"/>
    </row>
    <row r="66" spans="1:9" ht="24.95" customHeight="1">
      <c r="A66" s="520" t="s">
        <v>278</v>
      </c>
      <c r="B66" s="491" t="s">
        <v>279</v>
      </c>
      <c r="C66" s="492"/>
      <c r="D66" s="493"/>
      <c r="E66" s="669">
        <v>10</v>
      </c>
      <c r="F66" s="369">
        <v>0</v>
      </c>
      <c r="G66" s="675"/>
      <c r="H66" s="675"/>
      <c r="I66" s="675"/>
    </row>
    <row r="67" spans="1:9" ht="24.95" customHeight="1">
      <c r="A67" s="521"/>
      <c r="B67" s="548" t="s">
        <v>973</v>
      </c>
      <c r="C67" s="492"/>
      <c r="D67" s="493"/>
      <c r="E67" s="670"/>
      <c r="F67" s="370"/>
      <c r="G67" s="676"/>
      <c r="H67" s="676"/>
      <c r="I67" s="676"/>
    </row>
    <row r="68" spans="1:9" ht="24.95" customHeight="1">
      <c r="A68" s="689" t="s">
        <v>280</v>
      </c>
      <c r="B68" s="491" t="s">
        <v>281</v>
      </c>
      <c r="C68" s="492"/>
      <c r="D68" s="493"/>
      <c r="E68" s="669">
        <v>10</v>
      </c>
      <c r="F68" s="369">
        <v>0</v>
      </c>
      <c r="G68" s="675"/>
      <c r="H68" s="675"/>
      <c r="I68" s="675"/>
    </row>
    <row r="69" spans="1:9" ht="24.95" customHeight="1">
      <c r="A69" s="690"/>
      <c r="B69" s="548" t="s">
        <v>974</v>
      </c>
      <c r="C69" s="546"/>
      <c r="D69" s="547"/>
      <c r="E69" s="670"/>
      <c r="F69" s="370"/>
      <c r="G69" s="676"/>
      <c r="H69" s="676"/>
      <c r="I69" s="676"/>
    </row>
    <row r="70" spans="1:9" ht="24.95" customHeight="1">
      <c r="A70" s="520" t="s">
        <v>282</v>
      </c>
      <c r="B70" s="491" t="s">
        <v>283</v>
      </c>
      <c r="C70" s="492"/>
      <c r="D70" s="493"/>
      <c r="E70" s="669">
        <v>10</v>
      </c>
      <c r="F70" s="369">
        <v>0</v>
      </c>
      <c r="G70" s="675"/>
      <c r="H70" s="675"/>
      <c r="I70" s="675"/>
    </row>
    <row r="71" spans="1:9" ht="24.95" customHeight="1">
      <c r="A71" s="521"/>
      <c r="B71" s="501" t="s">
        <v>660</v>
      </c>
      <c r="C71" s="492"/>
      <c r="D71" s="493"/>
      <c r="E71" s="670"/>
      <c r="F71" s="370"/>
      <c r="G71" s="676"/>
      <c r="H71" s="676"/>
      <c r="I71" s="676"/>
    </row>
    <row r="72" spans="1:9" ht="30.6" customHeight="1">
      <c r="A72" s="543" t="s">
        <v>284</v>
      </c>
      <c r="B72" s="491" t="s">
        <v>285</v>
      </c>
      <c r="C72" s="492"/>
      <c r="D72" s="493"/>
      <c r="E72" s="669">
        <v>10</v>
      </c>
      <c r="F72" s="369">
        <v>0</v>
      </c>
      <c r="G72" s="675"/>
      <c r="H72" s="675"/>
      <c r="I72" s="675"/>
    </row>
    <row r="73" spans="1:9" ht="30.6" customHeight="1">
      <c r="A73" s="544"/>
      <c r="B73" s="501" t="s">
        <v>661</v>
      </c>
      <c r="C73" s="492"/>
      <c r="D73" s="493"/>
      <c r="E73" s="670"/>
      <c r="F73" s="370"/>
      <c r="G73" s="676"/>
      <c r="H73" s="676"/>
      <c r="I73" s="676"/>
    </row>
    <row r="74" spans="1:9" ht="41.25" customHeight="1">
      <c r="A74" s="696" t="s">
        <v>286</v>
      </c>
      <c r="B74" s="492" t="s">
        <v>287</v>
      </c>
      <c r="C74" s="492"/>
      <c r="D74" s="493"/>
      <c r="E74" s="669">
        <v>10</v>
      </c>
      <c r="F74" s="683">
        <v>0</v>
      </c>
      <c r="G74" s="683"/>
      <c r="H74" s="675"/>
      <c r="I74" s="675"/>
    </row>
    <row r="75" spans="1:9" ht="41.25" customHeight="1">
      <c r="A75" s="697"/>
      <c r="B75" s="698" t="s">
        <v>975</v>
      </c>
      <c r="C75" s="492"/>
      <c r="D75" s="493"/>
      <c r="E75" s="670"/>
      <c r="F75" s="684"/>
      <c r="G75" s="684"/>
      <c r="H75" s="676"/>
      <c r="I75" s="676"/>
    </row>
    <row r="76" spans="1:9" ht="15.75">
      <c r="A76" s="483"/>
      <c r="B76" s="483"/>
      <c r="C76" s="328"/>
      <c r="D76" s="4" t="s">
        <v>36</v>
      </c>
      <c r="E76" s="639">
        <f>SUM(E60:E74)</f>
        <v>100</v>
      </c>
      <c r="F76" s="640"/>
      <c r="G76" s="84" t="s">
        <v>253</v>
      </c>
      <c r="H76" s="4">
        <f>SUM(H60,H62,H64,H66,H68,H70,H72)</f>
        <v>0</v>
      </c>
      <c r="I76" s="4">
        <f>SUM(I60,I62,I64,I66,I68,I70,I72)</f>
        <v>0</v>
      </c>
    </row>
    <row r="77" spans="1:9" ht="24.95" customHeight="1">
      <c r="A77" s="699" t="s">
        <v>288</v>
      </c>
      <c r="B77" s="661" t="s">
        <v>289</v>
      </c>
      <c r="C77" s="662"/>
      <c r="D77" s="663"/>
      <c r="E77" s="44"/>
      <c r="F77" s="44"/>
      <c r="G77" s="44"/>
      <c r="H77" s="44"/>
      <c r="I77" s="44"/>
    </row>
    <row r="78" spans="1:9" ht="24.95" customHeight="1">
      <c r="A78" s="700"/>
      <c r="B78" s="646" t="s">
        <v>662</v>
      </c>
      <c r="C78" s="647"/>
      <c r="D78" s="647"/>
      <c r="E78" s="44"/>
      <c r="F78" s="44"/>
      <c r="G78" s="44"/>
      <c r="H78" s="44"/>
      <c r="I78" s="44"/>
    </row>
    <row r="79" spans="1:9" ht="24.95" customHeight="1">
      <c r="A79" s="59"/>
      <c r="B79" s="58"/>
      <c r="C79" s="58"/>
      <c r="D79" s="58"/>
      <c r="E79" s="53" t="s">
        <v>25</v>
      </c>
      <c r="F79" s="54" t="s">
        <v>26</v>
      </c>
      <c r="G79" s="54"/>
      <c r="H79" s="667"/>
      <c r="I79" s="667"/>
    </row>
    <row r="80" spans="1:9" ht="24.95" customHeight="1">
      <c r="A80" s="59"/>
      <c r="B80" s="58"/>
      <c r="C80" s="58"/>
      <c r="D80" s="59"/>
      <c r="E80" s="196" t="s">
        <v>651</v>
      </c>
      <c r="F80" s="196" t="s">
        <v>652</v>
      </c>
      <c r="G80" s="54"/>
      <c r="H80" s="668"/>
      <c r="I80" s="668"/>
    </row>
    <row r="81" spans="1:9" ht="24.95" customHeight="1">
      <c r="A81" s="520" t="s">
        <v>290</v>
      </c>
      <c r="B81" s="491" t="s">
        <v>291</v>
      </c>
      <c r="C81" s="492"/>
      <c r="D81" s="493"/>
      <c r="E81" s="369">
        <v>20</v>
      </c>
      <c r="F81" s="369">
        <v>0</v>
      </c>
      <c r="G81" s="683"/>
      <c r="H81" s="675"/>
      <c r="I81" s="675"/>
    </row>
    <row r="82" spans="1:9" ht="24.95" customHeight="1">
      <c r="A82" s="521"/>
      <c r="B82" s="491" t="s">
        <v>771</v>
      </c>
      <c r="C82" s="492"/>
      <c r="D82" s="493"/>
      <c r="E82" s="370"/>
      <c r="F82" s="370"/>
      <c r="G82" s="684"/>
      <c r="H82" s="676"/>
      <c r="I82" s="676"/>
    </row>
    <row r="83" spans="1:9" ht="24.95" customHeight="1">
      <c r="A83" s="520" t="s">
        <v>292</v>
      </c>
      <c r="B83" s="491" t="s">
        <v>293</v>
      </c>
      <c r="C83" s="492"/>
      <c r="D83" s="493"/>
      <c r="E83" s="369">
        <v>10</v>
      </c>
      <c r="F83" s="369">
        <v>0</v>
      </c>
      <c r="G83" s="683"/>
      <c r="H83" s="675"/>
      <c r="I83" s="675"/>
    </row>
    <row r="84" spans="1:9" ht="24.95" customHeight="1">
      <c r="A84" s="521"/>
      <c r="B84" s="501" t="s">
        <v>664</v>
      </c>
      <c r="C84" s="492"/>
      <c r="D84" s="493"/>
      <c r="E84" s="370"/>
      <c r="F84" s="370"/>
      <c r="G84" s="684"/>
      <c r="H84" s="676"/>
      <c r="I84" s="676"/>
    </row>
    <row r="85" spans="1:9" ht="30" customHeight="1">
      <c r="A85" s="520" t="s">
        <v>294</v>
      </c>
      <c r="B85" s="357" t="s">
        <v>295</v>
      </c>
      <c r="C85" s="358"/>
      <c r="D85" s="359"/>
      <c r="E85" s="369">
        <v>20</v>
      </c>
      <c r="F85" s="369">
        <v>0</v>
      </c>
      <c r="G85" s="683"/>
      <c r="H85" s="675"/>
      <c r="I85" s="675"/>
    </row>
    <row r="86" spans="1:9" ht="30" customHeight="1">
      <c r="A86" s="521"/>
      <c r="B86" s="357" t="s">
        <v>772</v>
      </c>
      <c r="C86" s="358"/>
      <c r="D86" s="359"/>
      <c r="E86" s="370"/>
      <c r="F86" s="370"/>
      <c r="G86" s="684"/>
      <c r="H86" s="676"/>
      <c r="I86" s="676"/>
    </row>
    <row r="87" spans="1:9" ht="29.1" customHeight="1">
      <c r="A87" s="520" t="s">
        <v>296</v>
      </c>
      <c r="B87" s="357" t="s">
        <v>297</v>
      </c>
      <c r="C87" s="358"/>
      <c r="D87" s="359"/>
      <c r="E87" s="369">
        <v>10</v>
      </c>
      <c r="F87" s="369">
        <v>0</v>
      </c>
      <c r="G87" s="683"/>
      <c r="H87" s="675"/>
      <c r="I87" s="675"/>
    </row>
    <row r="88" spans="1:9" ht="29.1" customHeight="1">
      <c r="A88" s="521"/>
      <c r="B88" s="363" t="s">
        <v>663</v>
      </c>
      <c r="C88" s="358"/>
      <c r="D88" s="359"/>
      <c r="E88" s="370"/>
      <c r="F88" s="370"/>
      <c r="G88" s="684"/>
      <c r="H88" s="676"/>
      <c r="I88" s="676"/>
    </row>
    <row r="89" spans="1:9" ht="24.95" customHeight="1">
      <c r="A89" s="520" t="s">
        <v>298</v>
      </c>
      <c r="B89" s="357" t="s">
        <v>977</v>
      </c>
      <c r="C89" s="358"/>
      <c r="D89" s="359"/>
      <c r="E89" s="369">
        <v>20</v>
      </c>
      <c r="F89" s="369">
        <v>0</v>
      </c>
      <c r="G89" s="683"/>
      <c r="H89" s="675"/>
      <c r="I89" s="675"/>
    </row>
    <row r="90" spans="1:9" ht="24.95" customHeight="1">
      <c r="A90" s="521"/>
      <c r="B90" s="357" t="s">
        <v>976</v>
      </c>
      <c r="C90" s="358"/>
      <c r="D90" s="359"/>
      <c r="E90" s="370"/>
      <c r="F90" s="370"/>
      <c r="G90" s="684"/>
      <c r="H90" s="676"/>
      <c r="I90" s="676"/>
    </row>
    <row r="91" spans="1:9" ht="24.95" customHeight="1">
      <c r="A91" s="520" t="s">
        <v>299</v>
      </c>
      <c r="B91" s="357" t="s">
        <v>665</v>
      </c>
      <c r="C91" s="358"/>
      <c r="D91" s="359"/>
      <c r="E91" s="369">
        <v>10</v>
      </c>
      <c r="F91" s="369">
        <v>0</v>
      </c>
      <c r="G91" s="683"/>
      <c r="H91" s="675"/>
      <c r="I91" s="675"/>
    </row>
    <row r="92" spans="1:9" ht="24.95" customHeight="1">
      <c r="A92" s="521"/>
      <c r="B92" s="435" t="s">
        <v>666</v>
      </c>
      <c r="C92" s="358"/>
      <c r="D92" s="359"/>
      <c r="E92" s="370"/>
      <c r="F92" s="370"/>
      <c r="G92" s="684"/>
      <c r="H92" s="676"/>
      <c r="I92" s="676"/>
    </row>
    <row r="93" spans="1:9" ht="24.95" customHeight="1">
      <c r="A93" s="520" t="s">
        <v>300</v>
      </c>
      <c r="B93" s="357" t="s">
        <v>301</v>
      </c>
      <c r="C93" s="358"/>
      <c r="D93" s="359"/>
      <c r="E93" s="369">
        <v>20</v>
      </c>
      <c r="F93" s="369">
        <v>0</v>
      </c>
      <c r="G93" s="683"/>
      <c r="H93" s="675"/>
      <c r="I93" s="675"/>
    </row>
    <row r="94" spans="1:9" ht="24.95" customHeight="1">
      <c r="A94" s="521"/>
      <c r="B94" s="357" t="s">
        <v>773</v>
      </c>
      <c r="C94" s="358"/>
      <c r="D94" s="359"/>
      <c r="E94" s="370"/>
      <c r="F94" s="370"/>
      <c r="G94" s="684"/>
      <c r="H94" s="676"/>
      <c r="I94" s="676"/>
    </row>
    <row r="95" spans="1:9" ht="32.1" customHeight="1">
      <c r="A95" s="520" t="s">
        <v>302</v>
      </c>
      <c r="B95" s="357" t="s">
        <v>303</v>
      </c>
      <c r="C95" s="358"/>
      <c r="D95" s="359"/>
      <c r="E95" s="369">
        <v>10</v>
      </c>
      <c r="F95" s="369">
        <v>0</v>
      </c>
      <c r="G95" s="683"/>
      <c r="H95" s="675"/>
      <c r="I95" s="675"/>
    </row>
    <row r="96" spans="1:9" ht="32.1" customHeight="1">
      <c r="A96" s="521"/>
      <c r="B96" s="363" t="s">
        <v>667</v>
      </c>
      <c r="C96" s="358"/>
      <c r="D96" s="359"/>
      <c r="E96" s="370"/>
      <c r="F96" s="370"/>
      <c r="G96" s="684"/>
      <c r="H96" s="676"/>
      <c r="I96" s="676"/>
    </row>
    <row r="97" spans="1:9" ht="39.6" customHeight="1">
      <c r="A97" s="543" t="s">
        <v>304</v>
      </c>
      <c r="B97" s="358" t="s">
        <v>305</v>
      </c>
      <c r="C97" s="358"/>
      <c r="D97" s="359"/>
      <c r="E97" s="369">
        <v>20</v>
      </c>
      <c r="F97" s="369">
        <v>0</v>
      </c>
      <c r="G97" s="683"/>
      <c r="H97" s="675"/>
      <c r="I97" s="675"/>
    </row>
    <row r="98" spans="1:9" ht="39.6" customHeight="1">
      <c r="A98" s="544"/>
      <c r="B98" s="428" t="s">
        <v>978</v>
      </c>
      <c r="C98" s="358"/>
      <c r="D98" s="359"/>
      <c r="E98" s="370"/>
      <c r="F98" s="370"/>
      <c r="G98" s="684"/>
      <c r="H98" s="676"/>
      <c r="I98" s="676"/>
    </row>
    <row r="99" spans="1:9" ht="24.95" customHeight="1">
      <c r="A99" s="483"/>
      <c r="B99" s="483"/>
      <c r="C99" s="328"/>
      <c r="D99" s="4" t="s">
        <v>668</v>
      </c>
      <c r="E99" s="639">
        <f>SUM(E81,E83,E85,E87,E89,E91,E93,E95,E97)</f>
        <v>140</v>
      </c>
      <c r="F99" s="640"/>
      <c r="G99" s="84"/>
      <c r="H99" s="4">
        <f>SUM(H81,H83,H85,H87,H89,H91,H93,H95,H97)</f>
        <v>0</v>
      </c>
      <c r="I99" s="4">
        <f>SUM(I81,I83,I85,I87,I89,I91,I93,I95,I97)</f>
        <v>0</v>
      </c>
    </row>
    <row r="100" spans="1:9" ht="24.95" customHeight="1">
      <c r="A100" s="644" t="s">
        <v>306</v>
      </c>
      <c r="B100" s="662" t="s">
        <v>307</v>
      </c>
      <c r="C100" s="662"/>
      <c r="D100" s="663"/>
      <c r="E100" s="45"/>
      <c r="F100" s="45"/>
      <c r="G100" s="45"/>
      <c r="H100" s="45"/>
      <c r="I100" s="45"/>
    </row>
    <row r="101" spans="1:9" ht="24.95" customHeight="1">
      <c r="A101" s="645"/>
      <c r="B101" s="646" t="s">
        <v>669</v>
      </c>
      <c r="C101" s="647"/>
      <c r="D101" s="647"/>
      <c r="E101" s="45"/>
      <c r="F101" s="45"/>
      <c r="G101" s="45"/>
      <c r="H101" s="45"/>
      <c r="I101" s="45"/>
    </row>
    <row r="102" spans="1:9" ht="33" customHeight="1">
      <c r="A102" s="59"/>
      <c r="B102" s="58"/>
      <c r="C102" s="58"/>
      <c r="D102" s="58"/>
      <c r="E102" s="53" t="s">
        <v>25</v>
      </c>
      <c r="F102" s="53" t="s">
        <v>308</v>
      </c>
      <c r="G102" s="80" t="s">
        <v>309</v>
      </c>
      <c r="H102" s="667"/>
      <c r="I102" s="667"/>
    </row>
    <row r="103" spans="1:9" ht="33" customHeight="1">
      <c r="A103" s="59"/>
      <c r="B103" s="58"/>
      <c r="C103" s="58"/>
      <c r="D103" s="59"/>
      <c r="E103" s="215" t="s">
        <v>651</v>
      </c>
      <c r="F103" s="216" t="s">
        <v>652</v>
      </c>
      <c r="G103" s="202" t="s">
        <v>653</v>
      </c>
      <c r="H103" s="668"/>
      <c r="I103" s="668"/>
    </row>
    <row r="104" spans="1:9" ht="50.1" customHeight="1">
      <c r="A104" s="520" t="s">
        <v>670</v>
      </c>
      <c r="B104" s="641" t="s">
        <v>310</v>
      </c>
      <c r="C104" s="642"/>
      <c r="D104" s="643"/>
      <c r="E104" s="648">
        <v>20</v>
      </c>
      <c r="F104" s="701">
        <v>0</v>
      </c>
      <c r="G104" s="683"/>
      <c r="H104" s="703"/>
      <c r="I104" s="703"/>
    </row>
    <row r="105" spans="1:9" ht="50.1" customHeight="1">
      <c r="A105" s="521"/>
      <c r="B105" s="435" t="s">
        <v>774</v>
      </c>
      <c r="C105" s="642"/>
      <c r="D105" s="643"/>
      <c r="E105" s="649"/>
      <c r="F105" s="702"/>
      <c r="G105" s="684"/>
      <c r="H105" s="704"/>
      <c r="I105" s="704"/>
    </row>
    <row r="106" spans="1:9" ht="25.7" customHeight="1">
      <c r="A106" s="520" t="s">
        <v>311</v>
      </c>
      <c r="B106" s="641" t="s">
        <v>312</v>
      </c>
      <c r="C106" s="642"/>
      <c r="D106" s="643"/>
      <c r="E106" s="648">
        <v>20</v>
      </c>
      <c r="F106" s="650">
        <v>0</v>
      </c>
      <c r="G106" s="707"/>
      <c r="H106" s="703"/>
      <c r="I106" s="703"/>
    </row>
    <row r="107" spans="1:9" ht="25.7" customHeight="1">
      <c r="A107" s="521"/>
      <c r="B107" s="641" t="s">
        <v>671</v>
      </c>
      <c r="C107" s="642"/>
      <c r="D107" s="643"/>
      <c r="E107" s="649"/>
      <c r="F107" s="651"/>
      <c r="G107" s="708"/>
      <c r="H107" s="704"/>
      <c r="I107" s="704"/>
    </row>
    <row r="108" spans="1:9" ht="24.95" customHeight="1">
      <c r="A108" s="520" t="s">
        <v>313</v>
      </c>
      <c r="B108" s="357" t="s">
        <v>314</v>
      </c>
      <c r="C108" s="358"/>
      <c r="D108" s="359"/>
      <c r="E108" s="648">
        <v>20</v>
      </c>
      <c r="F108" s="650">
        <v>0</v>
      </c>
      <c r="G108" s="708"/>
      <c r="H108" s="703"/>
      <c r="I108" s="703"/>
    </row>
    <row r="109" spans="1:9" ht="24.95" customHeight="1">
      <c r="A109" s="521"/>
      <c r="B109" s="357" t="s">
        <v>672</v>
      </c>
      <c r="C109" s="358"/>
      <c r="D109" s="359"/>
      <c r="E109" s="649"/>
      <c r="F109" s="651"/>
      <c r="G109" s="708"/>
      <c r="H109" s="704"/>
      <c r="I109" s="704"/>
    </row>
    <row r="110" spans="1:9" ht="24.95" customHeight="1">
      <c r="A110" s="543" t="s">
        <v>315</v>
      </c>
      <c r="B110" s="358" t="s">
        <v>316</v>
      </c>
      <c r="C110" s="358"/>
      <c r="D110" s="359"/>
      <c r="E110" s="648">
        <v>20</v>
      </c>
      <c r="F110" s="650">
        <v>0</v>
      </c>
      <c r="G110" s="708"/>
      <c r="H110" s="703"/>
      <c r="I110" s="703"/>
    </row>
    <row r="111" spans="1:9" ht="24.95" customHeight="1">
      <c r="A111" s="544"/>
      <c r="B111" s="435" t="s">
        <v>673</v>
      </c>
      <c r="C111" s="358"/>
      <c r="D111" s="359"/>
      <c r="E111" s="649"/>
      <c r="F111" s="651"/>
      <c r="G111" s="709"/>
      <c r="H111" s="704"/>
      <c r="I111" s="704"/>
    </row>
    <row r="112" spans="1:9" ht="26.1" customHeight="1">
      <c r="B112" s="9"/>
      <c r="C112" s="9"/>
      <c r="D112" s="217" t="s">
        <v>674</v>
      </c>
      <c r="E112" s="710">
        <f>SUM(E104,E106,E108,E110)</f>
        <v>80</v>
      </c>
      <c r="F112" s="710"/>
      <c r="G112" s="126">
        <v>60</v>
      </c>
      <c r="H112" s="4">
        <f>SUM(H104,H106,H108,H110)</f>
        <v>0</v>
      </c>
      <c r="I112" s="4">
        <f>SUM(I104,I106,I108,I110)</f>
        <v>0</v>
      </c>
    </row>
    <row r="113" spans="2:11" ht="26.1" customHeight="1">
      <c r="B113" s="9"/>
      <c r="C113" s="9"/>
      <c r="D113" s="127"/>
      <c r="E113" s="128"/>
      <c r="F113" s="128"/>
      <c r="G113" s="128"/>
      <c r="H113" s="127"/>
      <c r="I113" s="127"/>
    </row>
    <row r="114" spans="2:11" ht="89.25" customHeight="1">
      <c r="D114" s="705" t="s">
        <v>719</v>
      </c>
      <c r="E114" s="706"/>
      <c r="F114" s="34" t="s">
        <v>714</v>
      </c>
      <c r="G114" s="34" t="s">
        <v>720</v>
      </c>
      <c r="H114" s="34" t="s">
        <v>715</v>
      </c>
      <c r="I114" s="34" t="s">
        <v>716</v>
      </c>
    </row>
    <row r="115" spans="2:11" ht="44.45" customHeight="1">
      <c r="B115" s="12"/>
      <c r="D115" s="233" t="s">
        <v>718</v>
      </c>
      <c r="E115" s="234"/>
      <c r="F115" s="235" t="s">
        <v>717</v>
      </c>
      <c r="G115" s="236" t="s">
        <v>721</v>
      </c>
      <c r="H115" s="237" t="s">
        <v>710</v>
      </c>
      <c r="I115" s="238" t="s">
        <v>711</v>
      </c>
      <c r="J115" s="232"/>
      <c r="K115" s="232"/>
    </row>
    <row r="116" spans="2:11">
      <c r="F116" s="239">
        <f>E112+E99+E76+E55+E34</f>
        <v>560</v>
      </c>
      <c r="G116" s="239" t="s">
        <v>253</v>
      </c>
      <c r="H116" s="239">
        <f>I116</f>
        <v>0</v>
      </c>
      <c r="I116" s="239">
        <f>SUM(I112,I99,I76,I55,I34)</f>
        <v>0</v>
      </c>
    </row>
    <row r="117" spans="2:11" ht="42.95" customHeight="1">
      <c r="B117" s="308" t="s">
        <v>675</v>
      </c>
      <c r="C117" s="308"/>
      <c r="F117" s="10"/>
      <c r="G117" s="10"/>
      <c r="H117" s="10"/>
      <c r="I117" s="10"/>
    </row>
    <row r="118" spans="2:11" ht="42.95" customHeight="1">
      <c r="B118" s="303" t="s">
        <v>890</v>
      </c>
      <c r="C118" s="305"/>
      <c r="F118" s="10"/>
      <c r="G118" s="10"/>
      <c r="H118" s="10"/>
      <c r="I118" s="10"/>
    </row>
    <row r="119" spans="2:11" ht="41.1" customHeight="1">
      <c r="B119" s="308" t="s">
        <v>319</v>
      </c>
      <c r="C119" s="308"/>
      <c r="F119" s="10"/>
      <c r="G119" s="10"/>
      <c r="H119" s="10"/>
      <c r="I119" s="10"/>
    </row>
    <row r="120" spans="2:11" ht="41.1" customHeight="1">
      <c r="B120" s="303" t="s">
        <v>891</v>
      </c>
      <c r="C120" s="305"/>
      <c r="F120" s="10"/>
      <c r="G120" s="10"/>
      <c r="H120" s="10"/>
      <c r="I120" s="10"/>
    </row>
    <row r="121" spans="2:11">
      <c r="F121" s="10"/>
      <c r="G121" s="10"/>
      <c r="H121" s="10"/>
      <c r="I121" s="10"/>
    </row>
    <row r="122" spans="2:11">
      <c r="F122" s="10"/>
      <c r="G122" s="10"/>
      <c r="H122" s="10"/>
      <c r="I122" s="10"/>
    </row>
    <row r="123" spans="2:11">
      <c r="F123" s="10"/>
      <c r="G123" s="10"/>
      <c r="H123" s="10"/>
      <c r="I123" s="10"/>
    </row>
    <row r="124" spans="2:11">
      <c r="F124" s="10"/>
      <c r="G124" s="10"/>
      <c r="H124" s="10"/>
      <c r="I124" s="10"/>
    </row>
    <row r="125" spans="2:11">
      <c r="F125" s="10"/>
      <c r="G125" s="10"/>
      <c r="H125" s="10"/>
      <c r="I125" s="10"/>
    </row>
    <row r="126" spans="2:11">
      <c r="F126" s="10"/>
      <c r="G126" s="10"/>
      <c r="H126" s="10"/>
      <c r="I126" s="10"/>
    </row>
    <row r="127" spans="2:11">
      <c r="F127" s="10"/>
      <c r="G127" s="10"/>
      <c r="H127" s="10"/>
      <c r="I127" s="10"/>
    </row>
    <row r="128" spans="2:11">
      <c r="F128" s="10"/>
      <c r="G128" s="10"/>
      <c r="H128" s="10"/>
      <c r="I128" s="10"/>
    </row>
    <row r="129" spans="6:9">
      <c r="F129" s="10"/>
      <c r="G129" s="10"/>
      <c r="H129" s="10"/>
      <c r="I129" s="10"/>
    </row>
    <row r="130" spans="6:9">
      <c r="F130" s="10"/>
      <c r="G130" s="10"/>
      <c r="H130" s="10"/>
      <c r="I130" s="10"/>
    </row>
    <row r="131" spans="6:9">
      <c r="F131" s="10"/>
      <c r="G131" s="10"/>
      <c r="H131" s="10"/>
      <c r="I131" s="10"/>
    </row>
    <row r="132" spans="6:9">
      <c r="F132" s="10"/>
      <c r="G132" s="10"/>
      <c r="H132" s="10"/>
      <c r="I132" s="10"/>
    </row>
    <row r="133" spans="6:9">
      <c r="F133" s="10"/>
      <c r="G133" s="10"/>
      <c r="H133" s="10"/>
      <c r="I133" s="10"/>
    </row>
    <row r="134" spans="6:9">
      <c r="F134" s="10"/>
      <c r="G134" s="10"/>
      <c r="H134" s="10"/>
      <c r="I134" s="10"/>
    </row>
    <row r="135" spans="6:9">
      <c r="F135" s="10"/>
      <c r="G135" s="10"/>
      <c r="H135" s="10"/>
      <c r="I135" s="10"/>
    </row>
    <row r="136" spans="6:9">
      <c r="F136" s="10"/>
      <c r="G136" s="10"/>
      <c r="H136" s="10"/>
      <c r="I136" s="10"/>
    </row>
    <row r="137" spans="6:9">
      <c r="F137" s="10"/>
      <c r="G137" s="10"/>
      <c r="H137" s="10"/>
      <c r="I137" s="10"/>
    </row>
    <row r="138" spans="6:9">
      <c r="F138" s="10"/>
      <c r="G138" s="10"/>
      <c r="H138" s="10"/>
      <c r="I138" s="10"/>
    </row>
  </sheetData>
  <sheetProtection selectLockedCells="1"/>
  <mergeCells count="367">
    <mergeCell ref="D114:E114"/>
    <mergeCell ref="B118:C118"/>
    <mergeCell ref="B120:C120"/>
    <mergeCell ref="H106:H107"/>
    <mergeCell ref="I106:I107"/>
    <mergeCell ref="A108:A109"/>
    <mergeCell ref="B109:D109"/>
    <mergeCell ref="E108:E109"/>
    <mergeCell ref="F108:F109"/>
    <mergeCell ref="H108:H109"/>
    <mergeCell ref="I108:I109"/>
    <mergeCell ref="A110:A111"/>
    <mergeCell ref="B111:D111"/>
    <mergeCell ref="E110:E111"/>
    <mergeCell ref="F110:F111"/>
    <mergeCell ref="H110:H111"/>
    <mergeCell ref="I110:I111"/>
    <mergeCell ref="G106:G111"/>
    <mergeCell ref="E112:F112"/>
    <mergeCell ref="B110:D110"/>
    <mergeCell ref="H102:H103"/>
    <mergeCell ref="I102:I103"/>
    <mergeCell ref="A104:A105"/>
    <mergeCell ref="B105:D105"/>
    <mergeCell ref="E104:E105"/>
    <mergeCell ref="F104:F105"/>
    <mergeCell ref="G104:G105"/>
    <mergeCell ref="H104:H105"/>
    <mergeCell ref="I104:I105"/>
    <mergeCell ref="A95:A96"/>
    <mergeCell ref="B96:D96"/>
    <mergeCell ref="E95:E96"/>
    <mergeCell ref="F95:F96"/>
    <mergeCell ref="G95:G96"/>
    <mergeCell ref="H95:H96"/>
    <mergeCell ref="I95:I96"/>
    <mergeCell ref="A97:A98"/>
    <mergeCell ref="B98:D98"/>
    <mergeCell ref="E97:E98"/>
    <mergeCell ref="F97:F98"/>
    <mergeCell ref="G97:G98"/>
    <mergeCell ref="H97:H98"/>
    <mergeCell ref="I97:I98"/>
    <mergeCell ref="A91:A92"/>
    <mergeCell ref="B92:D92"/>
    <mergeCell ref="E91:E92"/>
    <mergeCell ref="F91:F92"/>
    <mergeCell ref="G91:G92"/>
    <mergeCell ref="H91:H92"/>
    <mergeCell ref="I91:I92"/>
    <mergeCell ref="A93:A94"/>
    <mergeCell ref="B94:D94"/>
    <mergeCell ref="E93:E94"/>
    <mergeCell ref="F93:F94"/>
    <mergeCell ref="G93:G94"/>
    <mergeCell ref="H93:H94"/>
    <mergeCell ref="I93:I94"/>
    <mergeCell ref="A87:A88"/>
    <mergeCell ref="B88:D88"/>
    <mergeCell ref="E87:E88"/>
    <mergeCell ref="F87:F88"/>
    <mergeCell ref="G87:G88"/>
    <mergeCell ref="H87:H88"/>
    <mergeCell ref="I87:I88"/>
    <mergeCell ref="A89:A90"/>
    <mergeCell ref="B90:D90"/>
    <mergeCell ref="E89:E90"/>
    <mergeCell ref="F89:F90"/>
    <mergeCell ref="G89:G90"/>
    <mergeCell ref="H89:H90"/>
    <mergeCell ref="I89:I90"/>
    <mergeCell ref="A83:A84"/>
    <mergeCell ref="B84:D84"/>
    <mergeCell ref="E83:E84"/>
    <mergeCell ref="F83:F84"/>
    <mergeCell ref="G83:G84"/>
    <mergeCell ref="H83:H84"/>
    <mergeCell ref="I83:I84"/>
    <mergeCell ref="A85:A86"/>
    <mergeCell ref="B86:D86"/>
    <mergeCell ref="E85:E86"/>
    <mergeCell ref="F85:F86"/>
    <mergeCell ref="G85:G86"/>
    <mergeCell ref="H85:H86"/>
    <mergeCell ref="I85:I86"/>
    <mergeCell ref="H79:H80"/>
    <mergeCell ref="I79:I80"/>
    <mergeCell ref="A81:A82"/>
    <mergeCell ref="B82:D82"/>
    <mergeCell ref="E81:E82"/>
    <mergeCell ref="F81:F82"/>
    <mergeCell ref="G81:G82"/>
    <mergeCell ref="H81:H82"/>
    <mergeCell ref="I81:I82"/>
    <mergeCell ref="A74:A75"/>
    <mergeCell ref="B75:D75"/>
    <mergeCell ref="E74:E75"/>
    <mergeCell ref="F74:F75"/>
    <mergeCell ref="G74:G75"/>
    <mergeCell ref="H74:H75"/>
    <mergeCell ref="I74:I75"/>
    <mergeCell ref="A77:A78"/>
    <mergeCell ref="B78:D78"/>
    <mergeCell ref="B74:D74"/>
    <mergeCell ref="A70:A71"/>
    <mergeCell ref="B71:D71"/>
    <mergeCell ref="E70:E71"/>
    <mergeCell ref="F70:F71"/>
    <mergeCell ref="G70:G71"/>
    <mergeCell ref="H70:H71"/>
    <mergeCell ref="I70:I71"/>
    <mergeCell ref="A72:A73"/>
    <mergeCell ref="B73:D73"/>
    <mergeCell ref="E72:E73"/>
    <mergeCell ref="F72:F73"/>
    <mergeCell ref="G72:G73"/>
    <mergeCell ref="H72:H73"/>
    <mergeCell ref="I72:I73"/>
    <mergeCell ref="B70:D70"/>
    <mergeCell ref="B72:D72"/>
    <mergeCell ref="G66:G67"/>
    <mergeCell ref="H66:H67"/>
    <mergeCell ref="I66:I67"/>
    <mergeCell ref="A68:A69"/>
    <mergeCell ref="B69:D69"/>
    <mergeCell ref="E68:E69"/>
    <mergeCell ref="F68:F69"/>
    <mergeCell ref="G68:G69"/>
    <mergeCell ref="H68:H69"/>
    <mergeCell ref="I68:I69"/>
    <mergeCell ref="B68:D68"/>
    <mergeCell ref="B66:D66"/>
    <mergeCell ref="G62:G63"/>
    <mergeCell ref="H62:H63"/>
    <mergeCell ref="I62:I63"/>
    <mergeCell ref="A64:A65"/>
    <mergeCell ref="B65:D65"/>
    <mergeCell ref="E64:E65"/>
    <mergeCell ref="F64:F65"/>
    <mergeCell ref="G64:G65"/>
    <mergeCell ref="H64:H65"/>
    <mergeCell ref="I64:I65"/>
    <mergeCell ref="B62:D62"/>
    <mergeCell ref="B64:D64"/>
    <mergeCell ref="H58:H59"/>
    <mergeCell ref="I58:I59"/>
    <mergeCell ref="A60:A61"/>
    <mergeCell ref="B61:D61"/>
    <mergeCell ref="E60:E61"/>
    <mergeCell ref="F60:F61"/>
    <mergeCell ref="H60:H61"/>
    <mergeCell ref="I60:I61"/>
    <mergeCell ref="G60:G61"/>
    <mergeCell ref="A53:A54"/>
    <mergeCell ref="B54:D54"/>
    <mergeCell ref="E53:E54"/>
    <mergeCell ref="F53:F54"/>
    <mergeCell ref="G53:G54"/>
    <mergeCell ref="H53:H54"/>
    <mergeCell ref="I53:I54"/>
    <mergeCell ref="A56:A57"/>
    <mergeCell ref="B57:D57"/>
    <mergeCell ref="B56:D56"/>
    <mergeCell ref="A49:A50"/>
    <mergeCell ref="B50:D50"/>
    <mergeCell ref="E49:E50"/>
    <mergeCell ref="F49:F50"/>
    <mergeCell ref="G49:G50"/>
    <mergeCell ref="H49:H50"/>
    <mergeCell ref="I49:I50"/>
    <mergeCell ref="A51:A52"/>
    <mergeCell ref="B52:D52"/>
    <mergeCell ref="E51:E52"/>
    <mergeCell ref="F51:F52"/>
    <mergeCell ref="G51:G52"/>
    <mergeCell ref="H51:H52"/>
    <mergeCell ref="I51:I52"/>
    <mergeCell ref="B49:D49"/>
    <mergeCell ref="A45:A46"/>
    <mergeCell ref="B46:D46"/>
    <mergeCell ref="E45:E46"/>
    <mergeCell ref="F45:F46"/>
    <mergeCell ref="G45:G46"/>
    <mergeCell ref="H45:H46"/>
    <mergeCell ref="I45:I46"/>
    <mergeCell ref="A47:A48"/>
    <mergeCell ref="B48:D48"/>
    <mergeCell ref="E47:E48"/>
    <mergeCell ref="F47:F48"/>
    <mergeCell ref="G47:G48"/>
    <mergeCell ref="H47:H48"/>
    <mergeCell ref="I47:I48"/>
    <mergeCell ref="B47:D47"/>
    <mergeCell ref="A41:A42"/>
    <mergeCell ref="B42:D42"/>
    <mergeCell ref="E41:E42"/>
    <mergeCell ref="F41:F42"/>
    <mergeCell ref="G41:G42"/>
    <mergeCell ref="H41:H42"/>
    <mergeCell ref="I41:I42"/>
    <mergeCell ref="A43:A44"/>
    <mergeCell ref="B44:D44"/>
    <mergeCell ref="E43:E44"/>
    <mergeCell ref="F43:F44"/>
    <mergeCell ref="H43:H44"/>
    <mergeCell ref="G43:G44"/>
    <mergeCell ref="I43:I44"/>
    <mergeCell ref="A35:A36"/>
    <mergeCell ref="B36:D36"/>
    <mergeCell ref="A37:A38"/>
    <mergeCell ref="A39:A40"/>
    <mergeCell ref="B40:D40"/>
    <mergeCell ref="E39:E40"/>
    <mergeCell ref="F39:F40"/>
    <mergeCell ref="H39:H40"/>
    <mergeCell ref="I39:I40"/>
    <mergeCell ref="G39:G40"/>
    <mergeCell ref="H37:I38"/>
    <mergeCell ref="A30:A31"/>
    <mergeCell ref="B31:D31"/>
    <mergeCell ref="E30:E31"/>
    <mergeCell ref="F30:F31"/>
    <mergeCell ref="H30:H31"/>
    <mergeCell ref="G30:G31"/>
    <mergeCell ref="I30:I31"/>
    <mergeCell ref="A32:A33"/>
    <mergeCell ref="B33:D33"/>
    <mergeCell ref="E32:E33"/>
    <mergeCell ref="F32:F33"/>
    <mergeCell ref="G32:G33"/>
    <mergeCell ref="H32:H33"/>
    <mergeCell ref="I32:I33"/>
    <mergeCell ref="B32:D32"/>
    <mergeCell ref="F26:F27"/>
    <mergeCell ref="G26:G27"/>
    <mergeCell ref="H26:H27"/>
    <mergeCell ref="I26:I27"/>
    <mergeCell ref="A28:A29"/>
    <mergeCell ref="B29:D29"/>
    <mergeCell ref="E28:E29"/>
    <mergeCell ref="F28:F29"/>
    <mergeCell ref="H28:H29"/>
    <mergeCell ref="G28:G29"/>
    <mergeCell ref="I28:I29"/>
    <mergeCell ref="H22:H23"/>
    <mergeCell ref="I22:I23"/>
    <mergeCell ref="A24:A25"/>
    <mergeCell ref="B25:D25"/>
    <mergeCell ref="E24:E25"/>
    <mergeCell ref="F24:F25"/>
    <mergeCell ref="H24:H25"/>
    <mergeCell ref="I24:I25"/>
    <mergeCell ref="G24:G25"/>
    <mergeCell ref="B24:D24"/>
    <mergeCell ref="H16:H17"/>
    <mergeCell ref="I16:I17"/>
    <mergeCell ref="A18:A19"/>
    <mergeCell ref="B19:D19"/>
    <mergeCell ref="E18:E19"/>
    <mergeCell ref="F18:F19"/>
    <mergeCell ref="H18:H19"/>
    <mergeCell ref="I18:I19"/>
    <mergeCell ref="A20:A21"/>
    <mergeCell ref="E20:E21"/>
    <mergeCell ref="F20:F21"/>
    <mergeCell ref="H20:H21"/>
    <mergeCell ref="I20:I21"/>
    <mergeCell ref="H12:H13"/>
    <mergeCell ref="I12:I13"/>
    <mergeCell ref="A14:A15"/>
    <mergeCell ref="B15:D15"/>
    <mergeCell ref="E14:E15"/>
    <mergeCell ref="F14:F15"/>
    <mergeCell ref="H14:H15"/>
    <mergeCell ref="I14:I15"/>
    <mergeCell ref="H8:H9"/>
    <mergeCell ref="I8:I9"/>
    <mergeCell ref="A10:A11"/>
    <mergeCell ref="B11:D11"/>
    <mergeCell ref="E10:E11"/>
    <mergeCell ref="F10:F11"/>
    <mergeCell ref="H10:H11"/>
    <mergeCell ref="I10:I11"/>
    <mergeCell ref="G10:G11"/>
    <mergeCell ref="A6:A7"/>
    <mergeCell ref="A76:C76"/>
    <mergeCell ref="B97:D97"/>
    <mergeCell ref="B95:D95"/>
    <mergeCell ref="B93:D93"/>
    <mergeCell ref="B91:D91"/>
    <mergeCell ref="B85:D85"/>
    <mergeCell ref="B83:D83"/>
    <mergeCell ref="B81:D81"/>
    <mergeCell ref="B77:D77"/>
    <mergeCell ref="B53:D53"/>
    <mergeCell ref="B51:D51"/>
    <mergeCell ref="B43:D43"/>
    <mergeCell ref="B41:D41"/>
    <mergeCell ref="B39:D39"/>
    <mergeCell ref="B7:D7"/>
    <mergeCell ref="A12:A13"/>
    <mergeCell ref="B13:D13"/>
    <mergeCell ref="A16:A17"/>
    <mergeCell ref="B17:D17"/>
    <mergeCell ref="A22:A23"/>
    <mergeCell ref="B23:D23"/>
    <mergeCell ref="A26:A27"/>
    <mergeCell ref="B45:D45"/>
    <mergeCell ref="B2:D2"/>
    <mergeCell ref="E2:G2"/>
    <mergeCell ref="B6:D6"/>
    <mergeCell ref="B4:D4"/>
    <mergeCell ref="B117:C117"/>
    <mergeCell ref="B119:C119"/>
    <mergeCell ref="B60:D60"/>
    <mergeCell ref="A55:C55"/>
    <mergeCell ref="B58:D58"/>
    <mergeCell ref="E55:F55"/>
    <mergeCell ref="E76:F76"/>
    <mergeCell ref="B100:D100"/>
    <mergeCell ref="B89:D89"/>
    <mergeCell ref="B87:D87"/>
    <mergeCell ref="A58:A59"/>
    <mergeCell ref="A62:A63"/>
    <mergeCell ref="B63:D63"/>
    <mergeCell ref="E62:E63"/>
    <mergeCell ref="F62:F63"/>
    <mergeCell ref="A66:A67"/>
    <mergeCell ref="B67:D67"/>
    <mergeCell ref="E66:E67"/>
    <mergeCell ref="F66:F67"/>
    <mergeCell ref="B35:D35"/>
    <mergeCell ref="E1:G1"/>
    <mergeCell ref="E34:F34"/>
    <mergeCell ref="A34:C34"/>
    <mergeCell ref="B3:D3"/>
    <mergeCell ref="B21:D21"/>
    <mergeCell ref="B22:D22"/>
    <mergeCell ref="B14:D14"/>
    <mergeCell ref="B20:D20"/>
    <mergeCell ref="B30:D30"/>
    <mergeCell ref="B1:D1"/>
    <mergeCell ref="B28:D28"/>
    <mergeCell ref="B18:D18"/>
    <mergeCell ref="B16:D16"/>
    <mergeCell ref="B12:D12"/>
    <mergeCell ref="B26:D26"/>
    <mergeCell ref="E12:E13"/>
    <mergeCell ref="F12:F13"/>
    <mergeCell ref="E16:E17"/>
    <mergeCell ref="F16:F17"/>
    <mergeCell ref="E22:E23"/>
    <mergeCell ref="F22:F23"/>
    <mergeCell ref="B27:D27"/>
    <mergeCell ref="E26:E27"/>
    <mergeCell ref="B10:D10"/>
    <mergeCell ref="E99:F99"/>
    <mergeCell ref="B104:D104"/>
    <mergeCell ref="B108:D108"/>
    <mergeCell ref="B106:D106"/>
    <mergeCell ref="A99:C99"/>
    <mergeCell ref="A100:A101"/>
    <mergeCell ref="B101:D101"/>
    <mergeCell ref="A106:A107"/>
    <mergeCell ref="B107:D107"/>
    <mergeCell ref="E106:E107"/>
    <mergeCell ref="F106:F107"/>
  </mergeCells>
  <phoneticPr fontId="10" type="noConversion"/>
  <printOptions horizontalCentered="1"/>
  <pageMargins left="0.23622047244094491" right="0.27559055118110237" top="0.39370078740157483" bottom="0.39370078740157483" header="0.31496062992125984" footer="0.31496062992125984"/>
  <pageSetup paperSize="8" scale="6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70" r:id="rId4" name="Check Box 22">
              <controlPr defaultSize="0" autoFill="0" autoLine="0" autoPict="0">
                <anchor moveWithCells="1">
                  <from>
                    <xdr:col>6</xdr:col>
                    <xdr:colOff>381000</xdr:colOff>
                    <xdr:row>9</xdr:row>
                    <xdr:rowOff>228600</xdr:rowOff>
                  </from>
                  <to>
                    <xdr:col>7</xdr:col>
                    <xdr:colOff>381000</xdr:colOff>
                    <xdr:row>9</xdr:row>
                    <xdr:rowOff>428625</xdr:rowOff>
                  </to>
                </anchor>
              </controlPr>
            </control>
          </mc:Choice>
        </mc:AlternateContent>
        <mc:AlternateContent xmlns:mc="http://schemas.openxmlformats.org/markup-compatibility/2006">
          <mc:Choice Requires="x14">
            <control shapeId="2072" r:id="rId5" name="Check Box 24">
              <controlPr defaultSize="0" autoFill="0" autoLine="0" autoPict="0">
                <anchor moveWithCells="1">
                  <from>
                    <xdr:col>6</xdr:col>
                    <xdr:colOff>152400</xdr:colOff>
                    <xdr:row>25</xdr:row>
                    <xdr:rowOff>66675</xdr:rowOff>
                  </from>
                  <to>
                    <xdr:col>6</xdr:col>
                    <xdr:colOff>790575</xdr:colOff>
                    <xdr:row>25</xdr:row>
                    <xdr:rowOff>266700</xdr:rowOff>
                  </to>
                </anchor>
              </controlPr>
            </control>
          </mc:Choice>
        </mc:AlternateContent>
        <mc:AlternateContent xmlns:mc="http://schemas.openxmlformats.org/markup-compatibility/2006">
          <mc:Choice Requires="x14">
            <control shapeId="2073" r:id="rId6" name="Check Box 25">
              <controlPr defaultSize="0" autoFill="0" autoLine="0" autoPict="0">
                <anchor moveWithCells="1">
                  <from>
                    <xdr:col>6</xdr:col>
                    <xdr:colOff>152400</xdr:colOff>
                    <xdr:row>27</xdr:row>
                    <xdr:rowOff>66675</xdr:rowOff>
                  </from>
                  <to>
                    <xdr:col>7</xdr:col>
                    <xdr:colOff>0</xdr:colOff>
                    <xdr:row>27</xdr:row>
                    <xdr:rowOff>266700</xdr:rowOff>
                  </to>
                </anchor>
              </controlPr>
            </control>
          </mc:Choice>
        </mc:AlternateContent>
        <mc:AlternateContent xmlns:mc="http://schemas.openxmlformats.org/markup-compatibility/2006">
          <mc:Choice Requires="x14">
            <control shapeId="2074" r:id="rId7" name="Check Box 26">
              <controlPr defaultSize="0" autoFill="0" autoLine="0" autoPict="0">
                <anchor moveWithCells="1">
                  <from>
                    <xdr:col>6</xdr:col>
                    <xdr:colOff>152400</xdr:colOff>
                    <xdr:row>29</xdr:row>
                    <xdr:rowOff>66675</xdr:rowOff>
                  </from>
                  <to>
                    <xdr:col>6</xdr:col>
                    <xdr:colOff>790575</xdr:colOff>
                    <xdr:row>29</xdr:row>
                    <xdr:rowOff>266700</xdr:rowOff>
                  </to>
                </anchor>
              </controlPr>
            </control>
          </mc:Choice>
        </mc:AlternateContent>
        <mc:AlternateContent xmlns:mc="http://schemas.openxmlformats.org/markup-compatibility/2006">
          <mc:Choice Requires="x14">
            <control shapeId="2075" r:id="rId8" name="Check Box 27">
              <controlPr defaultSize="0" autoFill="0" autoLine="0" autoPict="0">
                <anchor moveWithCells="1">
                  <from>
                    <xdr:col>6</xdr:col>
                    <xdr:colOff>152400</xdr:colOff>
                    <xdr:row>31</xdr:row>
                    <xdr:rowOff>66675</xdr:rowOff>
                  </from>
                  <to>
                    <xdr:col>7</xdr:col>
                    <xdr:colOff>0</xdr:colOff>
                    <xdr:row>31</xdr:row>
                    <xdr:rowOff>266700</xdr:rowOff>
                  </to>
                </anchor>
              </controlPr>
            </control>
          </mc:Choice>
        </mc:AlternateContent>
        <mc:AlternateContent xmlns:mc="http://schemas.openxmlformats.org/markup-compatibility/2006">
          <mc:Choice Requires="x14">
            <control shapeId="2076" r:id="rId9" name="Check Box 28">
              <controlPr defaultSize="0" autoFill="0" autoLine="0" autoPict="0">
                <anchor moveWithCells="1">
                  <from>
                    <xdr:col>6</xdr:col>
                    <xdr:colOff>152400</xdr:colOff>
                    <xdr:row>38</xdr:row>
                    <xdr:rowOff>66675</xdr:rowOff>
                  </from>
                  <to>
                    <xdr:col>6</xdr:col>
                    <xdr:colOff>790575</xdr:colOff>
                    <xdr:row>38</xdr:row>
                    <xdr:rowOff>266700</xdr:rowOff>
                  </to>
                </anchor>
              </controlPr>
            </control>
          </mc:Choice>
        </mc:AlternateContent>
        <mc:AlternateContent xmlns:mc="http://schemas.openxmlformats.org/markup-compatibility/2006">
          <mc:Choice Requires="x14">
            <control shapeId="2077" r:id="rId10" name="Check Box 29">
              <controlPr defaultSize="0" autoFill="0" autoLine="0" autoPict="0">
                <anchor moveWithCells="1">
                  <from>
                    <xdr:col>6</xdr:col>
                    <xdr:colOff>152400</xdr:colOff>
                    <xdr:row>42</xdr:row>
                    <xdr:rowOff>66675</xdr:rowOff>
                  </from>
                  <to>
                    <xdr:col>6</xdr:col>
                    <xdr:colOff>790575</xdr:colOff>
                    <xdr:row>42</xdr:row>
                    <xdr:rowOff>266700</xdr:rowOff>
                  </to>
                </anchor>
              </controlPr>
            </control>
          </mc:Choice>
        </mc:AlternateContent>
        <mc:AlternateContent xmlns:mc="http://schemas.openxmlformats.org/markup-compatibility/2006">
          <mc:Choice Requires="x14">
            <control shapeId="2078" r:id="rId11" name="Check Box 30">
              <controlPr defaultSize="0" autoFill="0" autoLine="0" autoPict="0">
                <anchor moveWithCells="1">
                  <from>
                    <xdr:col>6</xdr:col>
                    <xdr:colOff>152400</xdr:colOff>
                    <xdr:row>44</xdr:row>
                    <xdr:rowOff>66675</xdr:rowOff>
                  </from>
                  <to>
                    <xdr:col>6</xdr:col>
                    <xdr:colOff>790575</xdr:colOff>
                    <xdr:row>44</xdr:row>
                    <xdr:rowOff>266700</xdr:rowOff>
                  </to>
                </anchor>
              </controlPr>
            </control>
          </mc:Choice>
        </mc:AlternateContent>
        <mc:AlternateContent xmlns:mc="http://schemas.openxmlformats.org/markup-compatibility/2006">
          <mc:Choice Requires="x14">
            <control shapeId="2079" r:id="rId12" name="Check Box 31">
              <controlPr defaultSize="0" autoFill="0" autoLine="0" autoPict="0">
                <anchor moveWithCells="1">
                  <from>
                    <xdr:col>6</xdr:col>
                    <xdr:colOff>152400</xdr:colOff>
                    <xdr:row>59</xdr:row>
                    <xdr:rowOff>66675</xdr:rowOff>
                  </from>
                  <to>
                    <xdr:col>6</xdr:col>
                    <xdr:colOff>790575</xdr:colOff>
                    <xdr:row>59</xdr:row>
                    <xdr:rowOff>266700</xdr:rowOff>
                  </to>
                </anchor>
              </controlPr>
            </control>
          </mc:Choice>
        </mc:AlternateContent>
        <mc:AlternateContent xmlns:mc="http://schemas.openxmlformats.org/markup-compatibility/2006">
          <mc:Choice Requires="x14">
            <control shapeId="2080" r:id="rId13" name="Check Box 32">
              <controlPr defaultSize="0" autoFill="0" autoLine="0" autoPict="0">
                <anchor moveWithCells="1">
                  <from>
                    <xdr:col>6</xdr:col>
                    <xdr:colOff>152400</xdr:colOff>
                    <xdr:row>73</xdr:row>
                    <xdr:rowOff>66675</xdr:rowOff>
                  </from>
                  <to>
                    <xdr:col>6</xdr:col>
                    <xdr:colOff>790575</xdr:colOff>
                    <xdr:row>73</xdr:row>
                    <xdr:rowOff>266700</xdr:rowOff>
                  </to>
                </anchor>
              </controlPr>
            </control>
          </mc:Choice>
        </mc:AlternateContent>
        <mc:AlternateContent xmlns:mc="http://schemas.openxmlformats.org/markup-compatibility/2006">
          <mc:Choice Requires="x14">
            <control shapeId="2082" r:id="rId14" name="Check Box 34">
              <controlPr defaultSize="0" autoFill="0" autoLine="0" autoPict="0">
                <anchor moveWithCells="1">
                  <from>
                    <xdr:col>6</xdr:col>
                    <xdr:colOff>257175</xdr:colOff>
                    <xdr:row>103</xdr:row>
                    <xdr:rowOff>85725</xdr:rowOff>
                  </from>
                  <to>
                    <xdr:col>6</xdr:col>
                    <xdr:colOff>762000</xdr:colOff>
                    <xdr:row>103</xdr:row>
                    <xdr:rowOff>428625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V104"/>
  <sheetViews>
    <sheetView showGridLines="0" zoomScale="120" zoomScaleNormal="120" workbookViewId="0">
      <pane ySplit="1" topLeftCell="A2" activePane="bottomLeft" state="frozen"/>
      <selection pane="bottomLeft"/>
    </sheetView>
  </sheetViews>
  <sheetFormatPr defaultColWidth="7.7109375" defaultRowHeight="12.75"/>
  <cols>
    <col min="1" max="1" width="6" style="3" customWidth="1"/>
    <col min="2" max="2" width="16.28515625" style="2" customWidth="1"/>
    <col min="3" max="3" width="24.42578125" style="2" customWidth="1"/>
    <col min="4" max="4" width="25" style="2" customWidth="1"/>
    <col min="5" max="5" width="7.28515625" style="2" customWidth="1"/>
    <col min="6" max="6" width="7" style="2" customWidth="1"/>
    <col min="7" max="8" width="14.140625" style="2" customWidth="1"/>
    <col min="9" max="16384" width="7.7109375" style="2"/>
  </cols>
  <sheetData>
    <row r="1" spans="1:74" ht="89.45" customHeight="1">
      <c r="A1" s="18"/>
      <c r="B1" s="326" t="s">
        <v>320</v>
      </c>
      <c r="C1" s="609"/>
      <c r="D1" s="609"/>
      <c r="E1" s="652" t="s">
        <v>20</v>
      </c>
      <c r="F1" s="654"/>
      <c r="G1" s="15" t="s">
        <v>7</v>
      </c>
      <c r="H1" s="15" t="s">
        <v>8</v>
      </c>
    </row>
    <row r="2" spans="1:74" ht="89.45" customHeight="1">
      <c r="A2" s="119"/>
      <c r="B2" s="736" t="s">
        <v>893</v>
      </c>
      <c r="C2" s="330"/>
      <c r="D2" s="331"/>
      <c r="E2" s="621" t="s">
        <v>647</v>
      </c>
      <c r="F2" s="654"/>
      <c r="G2" s="165" t="s">
        <v>648</v>
      </c>
      <c r="H2" s="165" t="s">
        <v>649</v>
      </c>
    </row>
    <row r="3" spans="1:74" ht="81.95" customHeight="1">
      <c r="A3" s="119"/>
      <c r="B3" s="309" t="s">
        <v>917</v>
      </c>
      <c r="C3" s="308"/>
      <c r="D3" s="308"/>
      <c r="E3" s="124"/>
      <c r="F3" s="118"/>
      <c r="G3" s="118"/>
      <c r="H3" s="118"/>
      <c r="I3" s="118"/>
      <c r="J3" s="118"/>
      <c r="K3" s="118"/>
    </row>
    <row r="4" spans="1:74" ht="72.75" customHeight="1">
      <c r="A4" s="11"/>
      <c r="B4" s="612" t="s">
        <v>957</v>
      </c>
      <c r="C4" s="613"/>
      <c r="D4" s="614"/>
      <c r="E4" s="118"/>
      <c r="F4" s="118"/>
      <c r="G4" s="118"/>
      <c r="H4" s="118"/>
      <c r="I4" s="118"/>
      <c r="J4" s="118"/>
      <c r="K4" s="118"/>
    </row>
    <row r="5" spans="1:74" ht="20.25" customHeight="1">
      <c r="A5" s="11"/>
      <c r="B5" s="211"/>
      <c r="C5" s="123"/>
      <c r="D5" s="123"/>
      <c r="E5" s="118"/>
      <c r="F5" s="118"/>
      <c r="G5" s="118"/>
      <c r="H5" s="118"/>
      <c r="I5" s="118"/>
      <c r="J5" s="118"/>
      <c r="K5" s="118"/>
    </row>
    <row r="6" spans="1:74" ht="33.950000000000003" customHeight="1">
      <c r="A6" s="671" t="s">
        <v>321</v>
      </c>
      <c r="B6" s="722" t="s">
        <v>322</v>
      </c>
      <c r="C6" s="723"/>
      <c r="D6" s="724"/>
      <c r="E6" s="132"/>
      <c r="F6" s="132"/>
      <c r="G6" s="132"/>
      <c r="H6" s="132"/>
    </row>
    <row r="7" spans="1:74" ht="33.950000000000003" customHeight="1">
      <c r="A7" s="672"/>
      <c r="B7" s="673" t="s">
        <v>676</v>
      </c>
      <c r="C7" s="647"/>
      <c r="D7" s="674"/>
      <c r="E7" s="132"/>
      <c r="F7" s="132"/>
      <c r="G7" s="132"/>
      <c r="H7" s="132"/>
    </row>
    <row r="8" spans="1:74" s="73" customFormat="1" ht="33.950000000000003" customHeight="1">
      <c r="A8" s="687"/>
      <c r="B8" s="664"/>
      <c r="C8" s="665"/>
      <c r="D8" s="666"/>
      <c r="E8" s="53" t="s">
        <v>25</v>
      </c>
      <c r="F8" s="53" t="s">
        <v>26</v>
      </c>
      <c r="G8" s="667"/>
      <c r="H8" s="667"/>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s="73" customFormat="1" ht="33.950000000000003" customHeight="1">
      <c r="A9" s="688"/>
      <c r="B9" s="182"/>
      <c r="C9" s="183"/>
      <c r="D9" s="184"/>
      <c r="E9" s="216" t="s">
        <v>651</v>
      </c>
      <c r="F9" s="216" t="s">
        <v>652</v>
      </c>
      <c r="G9" s="668"/>
      <c r="H9" s="668"/>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33.950000000000003" customHeight="1">
      <c r="A10" s="720" t="s">
        <v>323</v>
      </c>
      <c r="B10" s="491" t="s">
        <v>324</v>
      </c>
      <c r="C10" s="492"/>
      <c r="D10" s="493"/>
      <c r="E10" s="669">
        <v>20</v>
      </c>
      <c r="F10" s="369">
        <v>0</v>
      </c>
      <c r="G10" s="737"/>
      <c r="H10" s="737"/>
    </row>
    <row r="11" spans="1:74" ht="33.950000000000003" customHeight="1">
      <c r="A11" s="721"/>
      <c r="B11" s="491" t="s">
        <v>775</v>
      </c>
      <c r="C11" s="492"/>
      <c r="D11" s="493"/>
      <c r="E11" s="670"/>
      <c r="F11" s="370"/>
      <c r="G11" s="738"/>
      <c r="H11" s="738"/>
    </row>
    <row r="12" spans="1:74" ht="33.950000000000003" customHeight="1">
      <c r="A12" s="720" t="s">
        <v>325</v>
      </c>
      <c r="B12" s="491" t="s">
        <v>326</v>
      </c>
      <c r="C12" s="492"/>
      <c r="D12" s="493"/>
      <c r="E12" s="669">
        <v>20</v>
      </c>
      <c r="F12" s="369">
        <v>0</v>
      </c>
      <c r="G12" s="737"/>
      <c r="H12" s="737"/>
    </row>
    <row r="13" spans="1:74" ht="33.950000000000003" customHeight="1">
      <c r="A13" s="721"/>
      <c r="B13" s="545" t="s">
        <v>979</v>
      </c>
      <c r="C13" s="546"/>
      <c r="D13" s="547"/>
      <c r="E13" s="670"/>
      <c r="F13" s="370"/>
      <c r="G13" s="738"/>
      <c r="H13" s="738"/>
    </row>
    <row r="14" spans="1:74" ht="33.950000000000003" customHeight="1">
      <c r="A14" s="720" t="s">
        <v>327</v>
      </c>
      <c r="B14" s="491" t="s">
        <v>328</v>
      </c>
      <c r="C14" s="492"/>
      <c r="D14" s="493"/>
      <c r="E14" s="669">
        <v>20</v>
      </c>
      <c r="F14" s="369">
        <v>0</v>
      </c>
      <c r="G14" s="737"/>
      <c r="H14" s="737"/>
    </row>
    <row r="15" spans="1:74" ht="33.950000000000003" customHeight="1">
      <c r="A15" s="721"/>
      <c r="B15" s="491" t="s">
        <v>980</v>
      </c>
      <c r="C15" s="492"/>
      <c r="D15" s="493"/>
      <c r="E15" s="670"/>
      <c r="F15" s="370"/>
      <c r="G15" s="738"/>
      <c r="H15" s="738"/>
    </row>
    <row r="16" spans="1:74" ht="51" customHeight="1">
      <c r="A16" s="728" t="s">
        <v>329</v>
      </c>
      <c r="B16" s="683" t="s">
        <v>894</v>
      </c>
      <c r="C16" s="491" t="s">
        <v>981</v>
      </c>
      <c r="D16" s="493"/>
      <c r="E16" s="28">
        <v>10</v>
      </c>
      <c r="F16" s="27">
        <v>0</v>
      </c>
      <c r="G16" s="22"/>
      <c r="H16" s="22"/>
    </row>
    <row r="17" spans="1:8" ht="36.75" customHeight="1">
      <c r="A17" s="729"/>
      <c r="B17" s="731"/>
      <c r="C17" s="491" t="s">
        <v>895</v>
      </c>
      <c r="D17" s="493"/>
      <c r="E17" s="28">
        <v>10</v>
      </c>
      <c r="F17" s="27">
        <v>0</v>
      </c>
      <c r="G17" s="22"/>
      <c r="H17" s="22"/>
    </row>
    <row r="18" spans="1:8" ht="14.25" customHeight="1">
      <c r="A18" s="729"/>
      <c r="B18" s="731"/>
      <c r="C18" s="491" t="s">
        <v>896</v>
      </c>
      <c r="D18" s="493"/>
      <c r="E18" s="28">
        <v>10</v>
      </c>
      <c r="F18" s="27">
        <v>0</v>
      </c>
      <c r="G18" s="22"/>
      <c r="H18" s="22"/>
    </row>
    <row r="19" spans="1:8" ht="14.25">
      <c r="A19" s="729"/>
      <c r="B19" s="731"/>
      <c r="C19" s="491" t="s">
        <v>678</v>
      </c>
      <c r="D19" s="493"/>
      <c r="E19" s="28">
        <v>10</v>
      </c>
      <c r="F19" s="27">
        <v>0</v>
      </c>
      <c r="G19" s="22"/>
      <c r="H19" s="22"/>
    </row>
    <row r="20" spans="1:8" ht="27" customHeight="1">
      <c r="A20" s="729"/>
      <c r="B20" s="731"/>
      <c r="C20" s="548" t="s">
        <v>985</v>
      </c>
      <c r="D20" s="493"/>
      <c r="E20" s="28">
        <v>10</v>
      </c>
      <c r="F20" s="27">
        <v>0</v>
      </c>
      <c r="G20" s="22"/>
      <c r="H20" s="22"/>
    </row>
    <row r="21" spans="1:8" ht="30.75" customHeight="1">
      <c r="A21" s="730"/>
      <c r="B21" s="684"/>
      <c r="C21" s="491" t="s">
        <v>982</v>
      </c>
      <c r="D21" s="493"/>
      <c r="E21" s="28">
        <v>10</v>
      </c>
      <c r="F21" s="27">
        <v>0</v>
      </c>
      <c r="G21" s="22"/>
      <c r="H21" s="22"/>
    </row>
    <row r="22" spans="1:8" ht="33.950000000000003" customHeight="1">
      <c r="A22" s="744" t="s">
        <v>330</v>
      </c>
      <c r="B22" s="725" t="s">
        <v>331</v>
      </c>
      <c r="C22" s="726"/>
      <c r="D22" s="727"/>
      <c r="E22" s="669">
        <v>20</v>
      </c>
      <c r="F22" s="369">
        <v>0</v>
      </c>
      <c r="G22" s="741"/>
      <c r="H22" s="741"/>
    </row>
    <row r="23" spans="1:8" ht="33.950000000000003" customHeight="1">
      <c r="A23" s="745"/>
      <c r="B23" s="725" t="s">
        <v>679</v>
      </c>
      <c r="C23" s="726"/>
      <c r="D23" s="727"/>
      <c r="E23" s="670"/>
      <c r="F23" s="370"/>
      <c r="G23" s="742"/>
      <c r="H23" s="742"/>
    </row>
    <row r="24" spans="1:8" ht="15.75" customHeight="1">
      <c r="A24" s="483"/>
      <c r="B24" s="483"/>
      <c r="C24" s="328"/>
      <c r="D24" s="19" t="s">
        <v>680</v>
      </c>
      <c r="E24" s="732">
        <f>SUM(E10,E12,E14,E16,E17,E18,E19,E20,E21,E22)</f>
        <v>140</v>
      </c>
      <c r="F24" s="733"/>
      <c r="G24" s="31">
        <f>SUM(G10,G14,G12,G16,G17,G18,G19,G20,G21,G22)</f>
        <v>0</v>
      </c>
      <c r="H24" s="31">
        <f>SUM(H10,H14,H12,H16,H17,H18,H19,H20,H21,H22)</f>
        <v>0</v>
      </c>
    </row>
    <row r="25" spans="1:8" ht="33.950000000000003" customHeight="1">
      <c r="A25" s="671" t="s">
        <v>332</v>
      </c>
      <c r="B25" s="661" t="s">
        <v>333</v>
      </c>
      <c r="C25" s="662"/>
      <c r="D25" s="663"/>
      <c r="E25" s="44"/>
      <c r="F25" s="44"/>
      <c r="G25" s="44"/>
      <c r="H25" s="44"/>
    </row>
    <row r="26" spans="1:8" ht="33.950000000000003" customHeight="1">
      <c r="A26" s="672"/>
      <c r="B26" s="673" t="s">
        <v>681</v>
      </c>
      <c r="C26" s="646"/>
      <c r="D26" s="743"/>
      <c r="E26" s="44"/>
      <c r="F26" s="44"/>
      <c r="G26" s="44"/>
      <c r="H26" s="44"/>
    </row>
    <row r="27" spans="1:8" ht="24" customHeight="1">
      <c r="A27" s="687"/>
      <c r="B27" s="713" t="s">
        <v>334</v>
      </c>
      <c r="C27" s="714"/>
      <c r="D27" s="715"/>
      <c r="E27" s="53" t="s">
        <v>25</v>
      </c>
      <c r="F27" s="53" t="s">
        <v>26</v>
      </c>
      <c r="G27" s="734"/>
      <c r="H27" s="734"/>
    </row>
    <row r="28" spans="1:8" ht="24" customHeight="1">
      <c r="A28" s="688"/>
      <c r="B28" s="713" t="s">
        <v>897</v>
      </c>
      <c r="C28" s="714"/>
      <c r="D28" s="715"/>
      <c r="E28" s="196" t="s">
        <v>651</v>
      </c>
      <c r="F28" s="216" t="s">
        <v>652</v>
      </c>
      <c r="G28" s="735"/>
      <c r="H28" s="735"/>
    </row>
    <row r="29" spans="1:8" ht="33.950000000000003" customHeight="1">
      <c r="A29" s="720" t="s">
        <v>335</v>
      </c>
      <c r="B29" s="491" t="s">
        <v>336</v>
      </c>
      <c r="C29" s="492"/>
      <c r="D29" s="493"/>
      <c r="E29" s="369">
        <v>30</v>
      </c>
      <c r="F29" s="369">
        <v>0</v>
      </c>
      <c r="G29" s="739"/>
      <c r="H29" s="739"/>
    </row>
    <row r="30" spans="1:8" ht="33.950000000000003" customHeight="1">
      <c r="A30" s="721"/>
      <c r="B30" s="491" t="s">
        <v>986</v>
      </c>
      <c r="C30" s="492"/>
      <c r="D30" s="493"/>
      <c r="E30" s="370"/>
      <c r="F30" s="370"/>
      <c r="G30" s="740"/>
      <c r="H30" s="740"/>
    </row>
    <row r="31" spans="1:8" ht="33.950000000000003" customHeight="1">
      <c r="A31" s="720" t="s">
        <v>337</v>
      </c>
      <c r="B31" s="491" t="s">
        <v>338</v>
      </c>
      <c r="C31" s="492"/>
      <c r="D31" s="493"/>
      <c r="E31" s="369">
        <v>20</v>
      </c>
      <c r="F31" s="369">
        <v>0</v>
      </c>
      <c r="G31" s="739"/>
      <c r="H31" s="739"/>
    </row>
    <row r="32" spans="1:8" ht="33.950000000000003" customHeight="1">
      <c r="A32" s="721"/>
      <c r="B32" s="491" t="s">
        <v>776</v>
      </c>
      <c r="C32" s="492"/>
      <c r="D32" s="493"/>
      <c r="E32" s="370"/>
      <c r="F32" s="370"/>
      <c r="G32" s="740"/>
      <c r="H32" s="740"/>
    </row>
    <row r="33" spans="1:8" ht="39" customHeight="1">
      <c r="A33" s="720" t="s">
        <v>339</v>
      </c>
      <c r="B33" s="491" t="s">
        <v>340</v>
      </c>
      <c r="C33" s="492"/>
      <c r="D33" s="493"/>
      <c r="E33" s="369">
        <v>10</v>
      </c>
      <c r="F33" s="369">
        <v>0</v>
      </c>
      <c r="G33" s="739"/>
      <c r="H33" s="739"/>
    </row>
    <row r="34" spans="1:8" ht="39" customHeight="1">
      <c r="A34" s="721"/>
      <c r="B34" s="491" t="s">
        <v>906</v>
      </c>
      <c r="C34" s="492"/>
      <c r="D34" s="493"/>
      <c r="E34" s="370"/>
      <c r="F34" s="370"/>
      <c r="G34" s="740"/>
      <c r="H34" s="740"/>
    </row>
    <row r="35" spans="1:8" ht="48" customHeight="1">
      <c r="A35" s="728" t="s">
        <v>341</v>
      </c>
      <c r="B35" s="683" t="s">
        <v>988</v>
      </c>
      <c r="C35" s="491" t="s">
        <v>987</v>
      </c>
      <c r="D35" s="493"/>
      <c r="E35" s="29">
        <v>10</v>
      </c>
      <c r="F35" s="27">
        <v>0</v>
      </c>
      <c r="G35" s="24"/>
      <c r="H35" s="24"/>
    </row>
    <row r="36" spans="1:8" ht="48.75" customHeight="1">
      <c r="A36" s="729"/>
      <c r="B36" s="731"/>
      <c r="C36" s="491" t="s">
        <v>898</v>
      </c>
      <c r="D36" s="493"/>
      <c r="E36" s="29">
        <v>10</v>
      </c>
      <c r="F36" s="27">
        <v>0</v>
      </c>
      <c r="G36" s="24"/>
      <c r="H36" s="24"/>
    </row>
    <row r="37" spans="1:8" ht="17.100000000000001" customHeight="1">
      <c r="A37" s="729"/>
      <c r="B37" s="731"/>
      <c r="C37" s="491" t="s">
        <v>677</v>
      </c>
      <c r="D37" s="493"/>
      <c r="E37" s="29">
        <v>10</v>
      </c>
      <c r="F37" s="27">
        <v>0</v>
      </c>
      <c r="G37" s="24"/>
      <c r="H37" s="24"/>
    </row>
    <row r="38" spans="1:8" ht="15" customHeight="1">
      <c r="A38" s="729"/>
      <c r="B38" s="731"/>
      <c r="C38" s="491" t="s">
        <v>678</v>
      </c>
      <c r="D38" s="493"/>
      <c r="E38" s="29">
        <v>10</v>
      </c>
      <c r="F38" s="27">
        <v>0</v>
      </c>
      <c r="G38" s="24"/>
      <c r="H38" s="24"/>
    </row>
    <row r="39" spans="1:8" ht="29.25" customHeight="1">
      <c r="A39" s="729"/>
      <c r="B39" s="731"/>
      <c r="C39" s="548" t="s">
        <v>984</v>
      </c>
      <c r="D39" s="493"/>
      <c r="E39" s="32">
        <v>10</v>
      </c>
      <c r="F39" s="27">
        <v>0</v>
      </c>
      <c r="G39" s="33"/>
      <c r="H39" s="23"/>
    </row>
    <row r="40" spans="1:8" ht="30" customHeight="1">
      <c r="A40" s="730"/>
      <c r="B40" s="684"/>
      <c r="C40" s="491" t="s">
        <v>983</v>
      </c>
      <c r="D40" s="493"/>
      <c r="E40" s="32">
        <v>10</v>
      </c>
      <c r="F40" s="27">
        <v>0</v>
      </c>
      <c r="G40" s="33"/>
      <c r="H40" s="23"/>
    </row>
    <row r="41" spans="1:8" ht="33.950000000000003" customHeight="1">
      <c r="A41" s="750" t="s">
        <v>342</v>
      </c>
      <c r="B41" s="357" t="s">
        <v>343</v>
      </c>
      <c r="C41" s="358"/>
      <c r="D41" s="359"/>
      <c r="E41" s="369">
        <v>10</v>
      </c>
      <c r="F41" s="369">
        <v>0</v>
      </c>
      <c r="G41" s="739"/>
      <c r="H41" s="739"/>
    </row>
    <row r="42" spans="1:8" ht="33.950000000000003" customHeight="1">
      <c r="A42" s="751"/>
      <c r="B42" s="357" t="s">
        <v>989</v>
      </c>
      <c r="C42" s="358"/>
      <c r="D42" s="359"/>
      <c r="E42" s="370"/>
      <c r="F42" s="370"/>
      <c r="G42" s="740"/>
      <c r="H42" s="740"/>
    </row>
    <row r="43" spans="1:8" ht="30">
      <c r="A43" s="483"/>
      <c r="B43" s="483"/>
      <c r="C43" s="328"/>
      <c r="D43" s="4" t="s">
        <v>668</v>
      </c>
      <c r="E43" s="716">
        <f>SUM(E29,E31,E33,E35,E36,E37,E38,E39,E40,E41)</f>
        <v>130</v>
      </c>
      <c r="F43" s="716"/>
      <c r="G43" s="31">
        <f>SUM(G29,G31,G33,G35,G36,G37,G38,G39,G40,G41)</f>
        <v>0</v>
      </c>
      <c r="H43" s="31">
        <f>SUM(H29,H31,H33,H35,H36,H37,H38,H39,H40,H41)</f>
        <v>0</v>
      </c>
    </row>
    <row r="44" spans="1:8" ht="25.7" customHeight="1">
      <c r="A44" s="746"/>
      <c r="B44" s="713" t="s">
        <v>344</v>
      </c>
      <c r="C44" s="714"/>
      <c r="D44" s="715"/>
      <c r="E44" s="67" t="s">
        <v>25</v>
      </c>
      <c r="F44" s="68" t="s">
        <v>26</v>
      </c>
      <c r="G44" s="748"/>
      <c r="H44" s="748"/>
    </row>
    <row r="45" spans="1:8" ht="25.7" customHeight="1">
      <c r="A45" s="747"/>
      <c r="B45" s="713" t="s">
        <v>899</v>
      </c>
      <c r="C45" s="714"/>
      <c r="D45" s="715"/>
      <c r="E45" s="218" t="s">
        <v>651</v>
      </c>
      <c r="F45" s="219" t="s">
        <v>652</v>
      </c>
      <c r="G45" s="749"/>
      <c r="H45" s="749"/>
    </row>
    <row r="46" spans="1:8" ht="33.950000000000003" customHeight="1">
      <c r="A46" s="720" t="s">
        <v>682</v>
      </c>
      <c r="B46" s="491" t="s">
        <v>345</v>
      </c>
      <c r="C46" s="492"/>
      <c r="D46" s="493"/>
      <c r="E46" s="369">
        <v>10</v>
      </c>
      <c r="F46" s="369">
        <v>0</v>
      </c>
      <c r="G46" s="739"/>
      <c r="H46" s="739"/>
    </row>
    <row r="47" spans="1:8" ht="33.950000000000003" customHeight="1">
      <c r="A47" s="721"/>
      <c r="B47" s="545" t="s">
        <v>920</v>
      </c>
      <c r="C47" s="492"/>
      <c r="D47" s="493"/>
      <c r="E47" s="370"/>
      <c r="F47" s="370"/>
      <c r="G47" s="740"/>
      <c r="H47" s="740"/>
    </row>
    <row r="48" spans="1:8" ht="33.950000000000003" customHeight="1">
      <c r="A48" s="720" t="s">
        <v>346</v>
      </c>
      <c r="B48" s="491" t="s">
        <v>347</v>
      </c>
      <c r="C48" s="492"/>
      <c r="D48" s="493"/>
      <c r="E48" s="369">
        <v>10</v>
      </c>
      <c r="F48" s="369">
        <v>0</v>
      </c>
      <c r="G48" s="739"/>
      <c r="H48" s="739"/>
    </row>
    <row r="49" spans="1:8" ht="33.950000000000003" customHeight="1">
      <c r="A49" s="721"/>
      <c r="B49" s="548" t="s">
        <v>990</v>
      </c>
      <c r="C49" s="546"/>
      <c r="D49" s="547"/>
      <c r="E49" s="370"/>
      <c r="F49" s="370"/>
      <c r="G49" s="740"/>
      <c r="H49" s="740"/>
    </row>
    <row r="50" spans="1:8" ht="33.950000000000003" customHeight="1">
      <c r="A50" s="720" t="s">
        <v>348</v>
      </c>
      <c r="B50" s="491" t="s">
        <v>349</v>
      </c>
      <c r="C50" s="492"/>
      <c r="D50" s="493"/>
      <c r="E50" s="369">
        <v>10</v>
      </c>
      <c r="F50" s="369">
        <v>0</v>
      </c>
      <c r="G50" s="739"/>
      <c r="H50" s="739"/>
    </row>
    <row r="51" spans="1:8" ht="33.950000000000003" customHeight="1">
      <c r="A51" s="721"/>
      <c r="B51" s="501" t="s">
        <v>777</v>
      </c>
      <c r="C51" s="492"/>
      <c r="D51" s="493"/>
      <c r="E51" s="370"/>
      <c r="F51" s="370"/>
      <c r="G51" s="740"/>
      <c r="H51" s="740"/>
    </row>
    <row r="52" spans="1:8" ht="33.950000000000003" customHeight="1">
      <c r="A52" s="744" t="s">
        <v>683</v>
      </c>
      <c r="B52" s="492" t="s">
        <v>350</v>
      </c>
      <c r="C52" s="492"/>
      <c r="D52" s="493"/>
      <c r="E52" s="369">
        <v>10</v>
      </c>
      <c r="F52" s="369">
        <v>0</v>
      </c>
      <c r="G52" s="739"/>
      <c r="H52" s="739"/>
    </row>
    <row r="53" spans="1:8" ht="33.950000000000003" customHeight="1">
      <c r="A53" s="745"/>
      <c r="B53" s="752" t="s">
        <v>778</v>
      </c>
      <c r="C53" s="492"/>
      <c r="D53" s="493"/>
      <c r="E53" s="370"/>
      <c r="F53" s="370"/>
      <c r="G53" s="740"/>
      <c r="H53" s="740"/>
    </row>
    <row r="54" spans="1:8" ht="30">
      <c r="A54" s="483"/>
      <c r="B54" s="483"/>
      <c r="C54" s="328"/>
      <c r="D54" s="4" t="s">
        <v>668</v>
      </c>
      <c r="E54" s="716">
        <f>SUM(E46,E48,E50,E52)</f>
        <v>40</v>
      </c>
      <c r="F54" s="716"/>
      <c r="G54" s="31">
        <f>SUM(G46,G48,G50,G52)</f>
        <v>0</v>
      </c>
      <c r="H54" s="31">
        <f>SUM(H46,H48,H50,H52)</f>
        <v>0</v>
      </c>
    </row>
    <row r="55" spans="1:8" ht="22.7" customHeight="1">
      <c r="A55" s="746"/>
      <c r="B55" s="713" t="s">
        <v>351</v>
      </c>
      <c r="C55" s="714"/>
      <c r="D55" s="715"/>
      <c r="E55" s="66" t="s">
        <v>25</v>
      </c>
      <c r="F55" s="51" t="s">
        <v>26</v>
      </c>
      <c r="G55" s="748"/>
      <c r="H55" s="748"/>
    </row>
    <row r="56" spans="1:8" ht="22.7" customHeight="1">
      <c r="A56" s="747"/>
      <c r="B56" s="713" t="s">
        <v>900</v>
      </c>
      <c r="C56" s="714"/>
      <c r="D56" s="715"/>
      <c r="E56" s="192" t="s">
        <v>651</v>
      </c>
      <c r="F56" s="220" t="s">
        <v>652</v>
      </c>
      <c r="G56" s="749"/>
      <c r="H56" s="749"/>
    </row>
    <row r="57" spans="1:8" ht="40.5" customHeight="1">
      <c r="A57" s="584" t="s">
        <v>352</v>
      </c>
      <c r="B57" s="371" t="s">
        <v>684</v>
      </c>
      <c r="C57" s="487" t="s">
        <v>992</v>
      </c>
      <c r="D57" s="489"/>
      <c r="E57" s="29">
        <v>10</v>
      </c>
      <c r="F57" s="27">
        <v>0</v>
      </c>
      <c r="G57" s="24"/>
      <c r="H57" s="24"/>
    </row>
    <row r="58" spans="1:8" ht="41.25" customHeight="1">
      <c r="A58" s="584"/>
      <c r="B58" s="371"/>
      <c r="C58" s="487" t="s">
        <v>991</v>
      </c>
      <c r="D58" s="489"/>
      <c r="E58" s="29">
        <v>10</v>
      </c>
      <c r="F58" s="27">
        <v>0</v>
      </c>
      <c r="G58" s="24"/>
      <c r="H58" s="24"/>
    </row>
    <row r="59" spans="1:8" ht="36.75" customHeight="1">
      <c r="A59" s="584"/>
      <c r="B59" s="371"/>
      <c r="C59" s="487" t="s">
        <v>993</v>
      </c>
      <c r="D59" s="489"/>
      <c r="E59" s="29">
        <v>10</v>
      </c>
      <c r="F59" s="27">
        <v>0</v>
      </c>
      <c r="G59" s="24"/>
      <c r="H59" s="24"/>
    </row>
    <row r="60" spans="1:8" ht="49.5" customHeight="1">
      <c r="A60" s="584"/>
      <c r="B60" s="371"/>
      <c r="C60" s="487" t="s">
        <v>994</v>
      </c>
      <c r="D60" s="489"/>
      <c r="E60" s="29">
        <v>10</v>
      </c>
      <c r="F60" s="27">
        <v>0</v>
      </c>
      <c r="G60" s="24"/>
      <c r="H60" s="24"/>
    </row>
    <row r="61" spans="1:8" ht="31.5" customHeight="1">
      <c r="A61" s="584"/>
      <c r="B61" s="371"/>
      <c r="C61" s="487" t="s">
        <v>995</v>
      </c>
      <c r="D61" s="489"/>
      <c r="E61" s="29">
        <v>10</v>
      </c>
      <c r="F61" s="27">
        <v>0</v>
      </c>
      <c r="G61" s="24"/>
      <c r="H61" s="24"/>
    </row>
    <row r="62" spans="1:8" ht="33.950000000000003" customHeight="1">
      <c r="A62" s="584"/>
      <c r="B62" s="371"/>
      <c r="C62" s="487" t="s">
        <v>996</v>
      </c>
      <c r="D62" s="489"/>
      <c r="E62" s="29">
        <v>10</v>
      </c>
      <c r="F62" s="27">
        <v>0</v>
      </c>
      <c r="G62" s="24"/>
      <c r="H62" s="24"/>
    </row>
    <row r="63" spans="1:8" ht="25.5" customHeight="1">
      <c r="A63" s="584"/>
      <c r="B63" s="371"/>
      <c r="C63" s="487" t="s">
        <v>997</v>
      </c>
      <c r="D63" s="489"/>
      <c r="E63" s="29">
        <v>10</v>
      </c>
      <c r="F63" s="27">
        <v>0</v>
      </c>
      <c r="G63" s="24"/>
      <c r="H63" s="24"/>
    </row>
    <row r="64" spans="1:8" ht="24.75" customHeight="1">
      <c r="A64" s="521"/>
      <c r="B64" s="371"/>
      <c r="C64" s="487" t="s">
        <v>998</v>
      </c>
      <c r="D64" s="489"/>
      <c r="E64" s="29">
        <v>10</v>
      </c>
      <c r="F64" s="27">
        <v>0</v>
      </c>
      <c r="G64" s="24"/>
      <c r="H64" s="24"/>
    </row>
    <row r="65" spans="1:8" ht="30">
      <c r="A65" s="483"/>
      <c r="B65" s="483"/>
      <c r="C65" s="328"/>
      <c r="D65" s="4" t="s">
        <v>668</v>
      </c>
      <c r="E65" s="716">
        <f>SUM(E57,E58,E59,E60,E61,E62,E63,E64)</f>
        <v>80</v>
      </c>
      <c r="F65" s="716"/>
      <c r="G65" s="31">
        <f>SUM(G57,G58,G59,G60,G61,G62,G63,G64)</f>
        <v>0</v>
      </c>
      <c r="H65" s="31">
        <f>SUM(H57,H58,H59,H60,H61,H62,H63,H64)</f>
        <v>0</v>
      </c>
    </row>
    <row r="66" spans="1:8" ht="24.95" customHeight="1">
      <c r="A66" s="746"/>
      <c r="B66" s="713" t="s">
        <v>353</v>
      </c>
      <c r="C66" s="714"/>
      <c r="D66" s="715"/>
      <c r="E66" s="51" t="s">
        <v>25</v>
      </c>
      <c r="F66" s="51" t="s">
        <v>26</v>
      </c>
      <c r="G66" s="759"/>
      <c r="H66" s="748"/>
    </row>
    <row r="67" spans="1:8" ht="24.95" customHeight="1">
      <c r="A67" s="747"/>
      <c r="B67" s="713" t="s">
        <v>901</v>
      </c>
      <c r="C67" s="714"/>
      <c r="D67" s="715"/>
      <c r="E67" s="220" t="s">
        <v>651</v>
      </c>
      <c r="F67" s="220" t="s">
        <v>652</v>
      </c>
      <c r="G67" s="760"/>
      <c r="H67" s="749"/>
    </row>
    <row r="68" spans="1:8" ht="33.950000000000003" customHeight="1">
      <c r="A68" s="720" t="s">
        <v>354</v>
      </c>
      <c r="B68" s="438" t="s">
        <v>355</v>
      </c>
      <c r="C68" s="439"/>
      <c r="D68" s="440"/>
      <c r="E68" s="753">
        <v>10</v>
      </c>
      <c r="F68" s="369">
        <v>0</v>
      </c>
      <c r="G68" s="755"/>
      <c r="H68" s="757"/>
    </row>
    <row r="69" spans="1:8" ht="33.950000000000003" customHeight="1">
      <c r="A69" s="721"/>
      <c r="B69" s="447" t="s">
        <v>685</v>
      </c>
      <c r="C69" s="439"/>
      <c r="D69" s="440"/>
      <c r="E69" s="754"/>
      <c r="F69" s="370"/>
      <c r="G69" s="756"/>
      <c r="H69" s="758"/>
    </row>
    <row r="70" spans="1:8" ht="33.950000000000003" customHeight="1">
      <c r="A70" s="720" t="s">
        <v>356</v>
      </c>
      <c r="B70" s="438" t="s">
        <v>357</v>
      </c>
      <c r="C70" s="439"/>
      <c r="D70" s="440"/>
      <c r="E70" s="753">
        <v>10</v>
      </c>
      <c r="F70" s="369">
        <v>0</v>
      </c>
      <c r="G70" s="755"/>
      <c r="H70" s="757"/>
    </row>
    <row r="71" spans="1:8" ht="33.950000000000003" customHeight="1">
      <c r="A71" s="721"/>
      <c r="B71" s="447" t="s">
        <v>999</v>
      </c>
      <c r="C71" s="439"/>
      <c r="D71" s="440"/>
      <c r="E71" s="754"/>
      <c r="F71" s="370"/>
      <c r="G71" s="756"/>
      <c r="H71" s="758"/>
    </row>
    <row r="72" spans="1:8" ht="33.950000000000003" customHeight="1">
      <c r="A72" s="720" t="s">
        <v>358</v>
      </c>
      <c r="B72" s="438" t="s">
        <v>359</v>
      </c>
      <c r="C72" s="439"/>
      <c r="D72" s="440"/>
      <c r="E72" s="753">
        <v>10</v>
      </c>
      <c r="F72" s="369">
        <v>0</v>
      </c>
      <c r="G72" s="755"/>
      <c r="H72" s="757"/>
    </row>
    <row r="73" spans="1:8" ht="33.950000000000003" customHeight="1">
      <c r="A73" s="721"/>
      <c r="B73" s="447" t="s">
        <v>686</v>
      </c>
      <c r="C73" s="439"/>
      <c r="D73" s="440"/>
      <c r="E73" s="754"/>
      <c r="F73" s="370"/>
      <c r="G73" s="756"/>
      <c r="H73" s="758"/>
    </row>
    <row r="74" spans="1:8" ht="33.950000000000003" customHeight="1">
      <c r="A74" s="720" t="s">
        <v>360</v>
      </c>
      <c r="B74" s="438" t="s">
        <v>361</v>
      </c>
      <c r="C74" s="439"/>
      <c r="D74" s="440"/>
      <c r="E74" s="753">
        <v>10</v>
      </c>
      <c r="F74" s="369">
        <v>0</v>
      </c>
      <c r="G74" s="755"/>
      <c r="H74" s="757"/>
    </row>
    <row r="75" spans="1:8" ht="33.950000000000003" customHeight="1">
      <c r="A75" s="721"/>
      <c r="B75" s="438" t="s">
        <v>779</v>
      </c>
      <c r="C75" s="439"/>
      <c r="D75" s="440"/>
      <c r="E75" s="754"/>
      <c r="F75" s="370"/>
      <c r="G75" s="756"/>
      <c r="H75" s="758"/>
    </row>
    <row r="76" spans="1:8" ht="33.950000000000003" customHeight="1">
      <c r="A76" s="720" t="s">
        <v>362</v>
      </c>
      <c r="B76" s="438" t="s">
        <v>363</v>
      </c>
      <c r="C76" s="439"/>
      <c r="D76" s="440"/>
      <c r="E76" s="669">
        <v>20</v>
      </c>
      <c r="F76" s="369">
        <v>0</v>
      </c>
      <c r="G76" s="755"/>
      <c r="H76" s="757"/>
    </row>
    <row r="77" spans="1:8" ht="33.950000000000003" customHeight="1">
      <c r="A77" s="721"/>
      <c r="B77" s="438" t="s">
        <v>780</v>
      </c>
      <c r="C77" s="439"/>
      <c r="D77" s="440"/>
      <c r="E77" s="670"/>
      <c r="F77" s="370"/>
      <c r="G77" s="756"/>
      <c r="H77" s="758"/>
    </row>
    <row r="78" spans="1:8" ht="30">
      <c r="A78" s="717"/>
      <c r="B78" s="718"/>
      <c r="C78" s="719"/>
      <c r="D78" s="4" t="s">
        <v>668</v>
      </c>
      <c r="E78" s="716">
        <f>SUM(E68,E70,E76,E72,E74)</f>
        <v>60</v>
      </c>
      <c r="F78" s="716"/>
      <c r="G78" s="7">
        <f>SUM(G68,G70,G76,G72,G74)</f>
        <v>0</v>
      </c>
      <c r="H78" s="131">
        <f>H68+H70+H72+H74+H76</f>
        <v>0</v>
      </c>
    </row>
    <row r="79" spans="1:8" ht="45" customHeight="1">
      <c r="A79" s="11"/>
      <c r="B79" s="25"/>
      <c r="C79" s="25"/>
      <c r="D79" s="384" t="s">
        <v>722</v>
      </c>
      <c r="E79" s="712" t="s">
        <v>724</v>
      </c>
      <c r="F79" s="712"/>
      <c r="G79" s="712" t="s">
        <v>725</v>
      </c>
      <c r="H79" s="206" t="s">
        <v>726</v>
      </c>
    </row>
    <row r="80" spans="1:8" ht="15.75">
      <c r="A80" s="11"/>
      <c r="B80" s="12"/>
      <c r="C80" s="10"/>
      <c r="D80" s="385"/>
      <c r="E80" s="712"/>
      <c r="F80" s="712"/>
      <c r="G80" s="712"/>
      <c r="H80" s="240"/>
    </row>
    <row r="81" spans="1:256" ht="30">
      <c r="A81" s="229"/>
      <c r="B81" s="228"/>
      <c r="C81" s="228"/>
      <c r="D81" s="230" t="s">
        <v>723</v>
      </c>
      <c r="E81" s="711" t="s">
        <v>709</v>
      </c>
      <c r="F81" s="711"/>
      <c r="G81" s="230" t="s">
        <v>710</v>
      </c>
      <c r="H81" s="231" t="s">
        <v>711</v>
      </c>
      <c r="I81" s="232"/>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7"/>
      <c r="AY81" s="227"/>
      <c r="AZ81" s="227"/>
      <c r="BA81" s="227"/>
      <c r="BB81" s="227"/>
      <c r="BC81" s="227"/>
      <c r="BD81" s="227"/>
      <c r="BE81" s="227"/>
      <c r="BF81" s="227"/>
      <c r="BG81" s="227"/>
      <c r="BH81" s="227"/>
      <c r="BI81" s="227"/>
      <c r="BJ81" s="227"/>
      <c r="BK81" s="227"/>
      <c r="BL81" s="227"/>
      <c r="BM81" s="227"/>
      <c r="BN81" s="227"/>
      <c r="BO81" s="227"/>
      <c r="BP81" s="227"/>
      <c r="BQ81" s="227"/>
      <c r="BR81" s="227"/>
      <c r="BS81" s="227"/>
      <c r="BT81" s="227"/>
      <c r="BU81" s="227"/>
      <c r="BV81" s="227"/>
      <c r="BW81" s="227"/>
      <c r="BX81" s="227"/>
      <c r="BY81" s="227"/>
      <c r="BZ81" s="227"/>
      <c r="CA81" s="227"/>
      <c r="CB81" s="227"/>
      <c r="CC81" s="227"/>
      <c r="CD81" s="227"/>
      <c r="CE81" s="227"/>
      <c r="CF81" s="227"/>
      <c r="CG81" s="227"/>
      <c r="CH81" s="227"/>
      <c r="CI81" s="227"/>
      <c r="CJ81" s="227"/>
      <c r="CK81" s="227"/>
      <c r="CL81" s="227"/>
      <c r="CM81" s="227"/>
      <c r="CN81" s="227"/>
      <c r="CO81" s="227"/>
      <c r="CP81" s="227"/>
      <c r="CQ81" s="227"/>
      <c r="CR81" s="227"/>
      <c r="CS81" s="227"/>
      <c r="CT81" s="227"/>
      <c r="CU81" s="227"/>
      <c r="CV81" s="227"/>
      <c r="CW81" s="227"/>
      <c r="CX81" s="227"/>
      <c r="CY81" s="227"/>
      <c r="CZ81" s="227"/>
      <c r="DA81" s="227"/>
      <c r="DB81" s="227"/>
      <c r="DC81" s="227"/>
      <c r="DD81" s="227"/>
      <c r="DE81" s="227"/>
      <c r="DF81" s="227"/>
      <c r="DG81" s="227"/>
      <c r="DH81" s="227"/>
      <c r="DI81" s="227"/>
      <c r="DJ81" s="227"/>
      <c r="DK81" s="227"/>
      <c r="DL81" s="227"/>
      <c r="DM81" s="227"/>
      <c r="DN81" s="227"/>
      <c r="DO81" s="227"/>
      <c r="DP81" s="227"/>
      <c r="DQ81" s="227"/>
      <c r="DR81" s="227"/>
      <c r="DS81" s="227"/>
      <c r="DT81" s="227"/>
      <c r="DU81" s="227"/>
      <c r="DV81" s="227"/>
      <c r="DW81" s="227"/>
      <c r="DX81" s="227"/>
      <c r="DY81" s="227"/>
      <c r="DZ81" s="227"/>
      <c r="EA81" s="227"/>
      <c r="EB81" s="227"/>
      <c r="EC81" s="227"/>
      <c r="ED81" s="227"/>
      <c r="EE81" s="227"/>
      <c r="EF81" s="227"/>
      <c r="EG81" s="227"/>
      <c r="EH81" s="227"/>
      <c r="EI81" s="227"/>
      <c r="EJ81" s="227"/>
      <c r="EK81" s="227"/>
      <c r="EL81" s="227"/>
      <c r="EM81" s="227"/>
      <c r="EN81" s="227"/>
      <c r="EO81" s="227"/>
      <c r="EP81" s="227"/>
      <c r="EQ81" s="227"/>
      <c r="ER81" s="227"/>
      <c r="ES81" s="227"/>
      <c r="ET81" s="227"/>
      <c r="EU81" s="227"/>
      <c r="EV81" s="227"/>
      <c r="EW81" s="227"/>
      <c r="EX81" s="227"/>
      <c r="EY81" s="227"/>
      <c r="EZ81" s="227"/>
      <c r="FA81" s="227"/>
      <c r="FB81" s="227"/>
      <c r="FC81" s="227"/>
      <c r="FD81" s="227"/>
      <c r="FE81" s="227"/>
      <c r="FF81" s="227"/>
      <c r="FG81" s="227"/>
      <c r="FH81" s="227"/>
      <c r="FI81" s="227"/>
      <c r="FJ81" s="227"/>
      <c r="FK81" s="227"/>
      <c r="FL81" s="227"/>
      <c r="FM81" s="227"/>
      <c r="FN81" s="227"/>
      <c r="FO81" s="227"/>
      <c r="FP81" s="227"/>
      <c r="FQ81" s="227"/>
      <c r="FR81" s="227"/>
      <c r="FS81" s="227"/>
      <c r="FT81" s="227"/>
      <c r="FU81" s="227"/>
      <c r="FV81" s="227"/>
      <c r="FW81" s="227"/>
      <c r="FX81" s="227"/>
      <c r="FY81" s="227"/>
      <c r="FZ81" s="227"/>
      <c r="GA81" s="227"/>
      <c r="GB81" s="227"/>
      <c r="GC81" s="227"/>
      <c r="GD81" s="227"/>
      <c r="GE81" s="227"/>
      <c r="GF81" s="227"/>
      <c r="GG81" s="227"/>
      <c r="GH81" s="227"/>
      <c r="GI81" s="227"/>
      <c r="GJ81" s="227"/>
      <c r="GK81" s="227"/>
      <c r="GL81" s="227"/>
      <c r="GM81" s="227"/>
      <c r="GN81" s="227"/>
      <c r="GO81" s="227"/>
      <c r="GP81" s="227"/>
      <c r="GQ81" s="227"/>
      <c r="GR81" s="227"/>
      <c r="GS81" s="227"/>
      <c r="GT81" s="227"/>
      <c r="GU81" s="227"/>
      <c r="GV81" s="227"/>
      <c r="GW81" s="227"/>
      <c r="GX81" s="227"/>
      <c r="GY81" s="227"/>
      <c r="GZ81" s="227"/>
      <c r="HA81" s="227"/>
      <c r="HB81" s="227"/>
      <c r="HC81" s="227"/>
      <c r="HD81" s="227"/>
      <c r="HE81" s="227"/>
      <c r="HF81" s="227"/>
      <c r="HG81" s="227"/>
      <c r="HH81" s="227"/>
      <c r="HI81" s="227"/>
      <c r="HJ81" s="227"/>
      <c r="HK81" s="227"/>
      <c r="HL81" s="227"/>
      <c r="HM81" s="227"/>
      <c r="HN81" s="227"/>
      <c r="HO81" s="227"/>
      <c r="HP81" s="227"/>
      <c r="HQ81" s="227"/>
      <c r="HR81" s="227"/>
      <c r="HS81" s="227"/>
      <c r="HT81" s="227"/>
      <c r="HU81" s="227"/>
      <c r="HV81" s="227"/>
      <c r="HW81" s="227"/>
      <c r="HX81" s="227"/>
      <c r="HY81" s="227"/>
      <c r="HZ81" s="227"/>
      <c r="IA81" s="227"/>
      <c r="IB81" s="227"/>
      <c r="IC81" s="227"/>
      <c r="ID81" s="227"/>
      <c r="IE81" s="227"/>
      <c r="IF81" s="227"/>
      <c r="IG81" s="227"/>
      <c r="IH81" s="227"/>
      <c r="II81" s="227"/>
      <c r="IJ81" s="227"/>
      <c r="IK81" s="227"/>
      <c r="IL81" s="227"/>
      <c r="IM81" s="227"/>
      <c r="IN81" s="227"/>
      <c r="IO81" s="227"/>
      <c r="IP81" s="227"/>
      <c r="IQ81" s="227"/>
      <c r="IR81" s="227"/>
      <c r="IS81" s="227"/>
      <c r="IT81" s="227"/>
      <c r="IU81" s="227"/>
      <c r="IV81" s="227"/>
    </row>
    <row r="82" spans="1:256" ht="15.75">
      <c r="A82" s="11"/>
      <c r="C82" s="10"/>
      <c r="D82" s="26"/>
      <c r="E82" s="137"/>
      <c r="F82" s="138">
        <f>SUM(E78,E65,E54,E43,E24)</f>
        <v>450</v>
      </c>
      <c r="G82" s="136">
        <f>SUM(G78,G65,G54,G43,G24)</f>
        <v>0</v>
      </c>
      <c r="H82" s="31">
        <f>H78+H65+H54+H43+H24</f>
        <v>0</v>
      </c>
    </row>
    <row r="83" spans="1:256" ht="15.75">
      <c r="A83" s="11"/>
      <c r="B83" s="10"/>
      <c r="C83" s="10"/>
      <c r="D83" s="13"/>
      <c r="E83" s="13"/>
      <c r="F83" s="13"/>
      <c r="G83" s="13"/>
      <c r="H83" s="129"/>
    </row>
    <row r="84" spans="1:256">
      <c r="A84" s="11"/>
      <c r="B84" s="10"/>
      <c r="C84" s="10"/>
      <c r="D84" s="10"/>
      <c r="E84" s="10"/>
      <c r="F84" s="10"/>
      <c r="G84" s="10"/>
      <c r="H84" s="130"/>
    </row>
    <row r="85" spans="1:256">
      <c r="A85" s="11"/>
      <c r="B85" s="10"/>
      <c r="C85" s="10"/>
      <c r="D85" s="10"/>
      <c r="E85" s="10"/>
      <c r="F85" s="10"/>
      <c r="G85" s="10"/>
      <c r="H85" s="130"/>
    </row>
    <row r="86" spans="1:256">
      <c r="A86" s="11"/>
      <c r="B86" s="10"/>
      <c r="C86" s="10"/>
      <c r="D86" s="10"/>
      <c r="E86" s="10"/>
      <c r="F86" s="10"/>
      <c r="G86" s="10"/>
      <c r="H86" s="130"/>
    </row>
    <row r="87" spans="1:256">
      <c r="A87" s="11"/>
      <c r="B87" s="10"/>
      <c r="C87" s="10"/>
      <c r="D87" s="10"/>
      <c r="E87" s="10"/>
      <c r="F87" s="10"/>
      <c r="G87" s="10"/>
      <c r="H87" s="130"/>
    </row>
    <row r="88" spans="1:256">
      <c r="A88" s="11"/>
      <c r="B88" s="10"/>
      <c r="C88" s="10"/>
      <c r="D88" s="10"/>
      <c r="E88" s="10"/>
      <c r="F88" s="10"/>
      <c r="G88" s="10"/>
      <c r="H88" s="130"/>
    </row>
    <row r="89" spans="1:256">
      <c r="A89" s="11"/>
      <c r="B89" s="10"/>
      <c r="C89" s="10"/>
      <c r="D89" s="10"/>
      <c r="E89" s="10"/>
      <c r="F89" s="10"/>
      <c r="G89" s="10"/>
      <c r="H89" s="130"/>
    </row>
    <row r="90" spans="1:256">
      <c r="A90" s="11"/>
      <c r="B90" s="10"/>
      <c r="C90" s="10"/>
      <c r="D90" s="10"/>
      <c r="E90" s="10"/>
      <c r="F90" s="10"/>
      <c r="G90" s="10"/>
      <c r="H90" s="130"/>
    </row>
    <row r="91" spans="1:256">
      <c r="A91" s="11"/>
      <c r="B91" s="10"/>
      <c r="C91" s="10"/>
      <c r="D91" s="10"/>
      <c r="E91" s="10"/>
      <c r="F91" s="10"/>
      <c r="G91" s="10"/>
      <c r="H91" s="130"/>
    </row>
    <row r="92" spans="1:256">
      <c r="A92" s="11"/>
      <c r="B92" s="10"/>
      <c r="C92" s="10"/>
      <c r="D92" s="10"/>
      <c r="E92" s="10"/>
      <c r="F92" s="10"/>
      <c r="G92" s="10"/>
      <c r="H92" s="10"/>
    </row>
    <row r="93" spans="1:256">
      <c r="A93" s="11"/>
      <c r="B93" s="10"/>
      <c r="C93" s="10"/>
      <c r="D93" s="10"/>
      <c r="E93" s="10"/>
      <c r="F93" s="10"/>
      <c r="G93" s="10"/>
      <c r="H93" s="10"/>
    </row>
    <row r="94" spans="1:256">
      <c r="A94" s="11"/>
      <c r="B94" s="10"/>
      <c r="C94" s="10"/>
      <c r="D94" s="10"/>
      <c r="E94" s="10"/>
      <c r="F94" s="10"/>
      <c r="G94" s="10"/>
      <c r="H94" s="10"/>
    </row>
    <row r="95" spans="1:256">
      <c r="A95" s="11"/>
      <c r="B95" s="10"/>
      <c r="C95" s="10"/>
      <c r="D95" s="10"/>
      <c r="E95" s="10"/>
      <c r="F95" s="10"/>
      <c r="G95" s="10"/>
      <c r="H95" s="10"/>
    </row>
    <row r="96" spans="1:256">
      <c r="A96" s="11"/>
      <c r="B96" s="10"/>
      <c r="C96" s="10"/>
      <c r="D96" s="10"/>
      <c r="E96" s="10"/>
      <c r="F96" s="10"/>
      <c r="G96" s="10"/>
      <c r="H96" s="10"/>
    </row>
    <row r="97" spans="1:8">
      <c r="A97" s="11"/>
      <c r="B97" s="10"/>
      <c r="C97" s="10"/>
      <c r="D97" s="10"/>
      <c r="E97" s="10"/>
      <c r="F97" s="10"/>
      <c r="G97" s="10"/>
      <c r="H97" s="10"/>
    </row>
    <row r="98" spans="1:8">
      <c r="A98" s="11"/>
      <c r="B98" s="10"/>
      <c r="C98" s="10"/>
      <c r="D98" s="10"/>
      <c r="E98" s="10"/>
      <c r="F98" s="10"/>
      <c r="G98" s="10"/>
      <c r="H98" s="10"/>
    </row>
    <row r="99" spans="1:8">
      <c r="A99" s="11"/>
      <c r="B99" s="10"/>
      <c r="C99" s="10"/>
      <c r="D99" s="10"/>
      <c r="E99" s="10"/>
      <c r="F99" s="10"/>
      <c r="G99" s="10"/>
      <c r="H99" s="10"/>
    </row>
    <row r="100" spans="1:8">
      <c r="A100" s="11"/>
      <c r="B100" s="10"/>
      <c r="C100" s="10"/>
      <c r="D100" s="10"/>
      <c r="E100" s="10"/>
      <c r="F100" s="10"/>
      <c r="G100" s="10"/>
      <c r="H100" s="10"/>
    </row>
    <row r="101" spans="1:8">
      <c r="A101" s="11"/>
      <c r="B101" s="10"/>
      <c r="C101" s="10"/>
      <c r="D101" s="10"/>
      <c r="E101" s="10"/>
      <c r="F101" s="10"/>
      <c r="G101" s="10"/>
      <c r="H101" s="10"/>
    </row>
    <row r="102" spans="1:8">
      <c r="A102" s="11"/>
      <c r="B102" s="10"/>
      <c r="C102" s="10"/>
      <c r="D102" s="10"/>
      <c r="E102" s="10"/>
      <c r="F102" s="10"/>
      <c r="G102" s="10"/>
      <c r="H102" s="10"/>
    </row>
    <row r="103" spans="1:8">
      <c r="A103" s="11"/>
      <c r="B103" s="10"/>
      <c r="C103" s="10"/>
      <c r="D103" s="10"/>
      <c r="E103" s="10"/>
      <c r="F103" s="10"/>
      <c r="G103" s="10"/>
      <c r="H103" s="10"/>
    </row>
    <row r="104" spans="1:8">
      <c r="A104" s="11"/>
      <c r="B104" s="10"/>
      <c r="C104" s="10"/>
      <c r="D104" s="10"/>
      <c r="E104" s="10"/>
      <c r="F104" s="10"/>
      <c r="G104" s="10"/>
      <c r="H104" s="10"/>
    </row>
  </sheetData>
  <sheetProtection selectLockedCells="1"/>
  <mergeCells count="195">
    <mergeCell ref="H74:H75"/>
    <mergeCell ref="A76:A77"/>
    <mergeCell ref="B77:D77"/>
    <mergeCell ref="E76:E77"/>
    <mergeCell ref="F76:F77"/>
    <mergeCell ref="G76:G77"/>
    <mergeCell ref="H76:H77"/>
    <mergeCell ref="A74:A75"/>
    <mergeCell ref="B75:D75"/>
    <mergeCell ref="E74:E75"/>
    <mergeCell ref="F74:F75"/>
    <mergeCell ref="G74:G75"/>
    <mergeCell ref="H70:H71"/>
    <mergeCell ref="A72:A73"/>
    <mergeCell ref="B73:D73"/>
    <mergeCell ref="E72:E73"/>
    <mergeCell ref="F72:F73"/>
    <mergeCell ref="G72:G73"/>
    <mergeCell ref="H72:H73"/>
    <mergeCell ref="A70:A71"/>
    <mergeCell ref="B71:D71"/>
    <mergeCell ref="E70:E71"/>
    <mergeCell ref="F70:F71"/>
    <mergeCell ref="G70:G71"/>
    <mergeCell ref="B69:D69"/>
    <mergeCell ref="E68:E69"/>
    <mergeCell ref="F68:F69"/>
    <mergeCell ref="G68:G69"/>
    <mergeCell ref="H68:H69"/>
    <mergeCell ref="A55:A56"/>
    <mergeCell ref="B56:D56"/>
    <mergeCell ref="G55:G56"/>
    <mergeCell ref="H55:H56"/>
    <mergeCell ref="A66:A67"/>
    <mergeCell ref="B67:D67"/>
    <mergeCell ref="G66:G67"/>
    <mergeCell ref="H66:H67"/>
    <mergeCell ref="E65:F65"/>
    <mergeCell ref="C60:D60"/>
    <mergeCell ref="C64:D64"/>
    <mergeCell ref="C57:D57"/>
    <mergeCell ref="A57:A64"/>
    <mergeCell ref="H50:H51"/>
    <mergeCell ref="A52:A53"/>
    <mergeCell ref="B53:D53"/>
    <mergeCell ref="E52:E53"/>
    <mergeCell ref="F52:F53"/>
    <mergeCell ref="G52:G53"/>
    <mergeCell ref="H52:H53"/>
    <mergeCell ref="A50:A51"/>
    <mergeCell ref="B51:D51"/>
    <mergeCell ref="E50:E51"/>
    <mergeCell ref="F50:F51"/>
    <mergeCell ref="G50:G51"/>
    <mergeCell ref="B50:D50"/>
    <mergeCell ref="B52:D52"/>
    <mergeCell ref="H46:H47"/>
    <mergeCell ref="A48:A49"/>
    <mergeCell ref="B49:D49"/>
    <mergeCell ref="E48:E49"/>
    <mergeCell ref="F48:F49"/>
    <mergeCell ref="G48:G49"/>
    <mergeCell ref="H48:H49"/>
    <mergeCell ref="A46:A47"/>
    <mergeCell ref="B47:D47"/>
    <mergeCell ref="E46:E47"/>
    <mergeCell ref="F46:F47"/>
    <mergeCell ref="G46:G47"/>
    <mergeCell ref="B48:D48"/>
    <mergeCell ref="B46:D46"/>
    <mergeCell ref="E41:E42"/>
    <mergeCell ref="F41:F42"/>
    <mergeCell ref="G41:G42"/>
    <mergeCell ref="H41:H42"/>
    <mergeCell ref="A44:A45"/>
    <mergeCell ref="B45:D45"/>
    <mergeCell ref="G44:G45"/>
    <mergeCell ref="H44:H45"/>
    <mergeCell ref="G31:G32"/>
    <mergeCell ref="H31:H32"/>
    <mergeCell ref="A33:A34"/>
    <mergeCell ref="B34:D34"/>
    <mergeCell ref="E33:E34"/>
    <mergeCell ref="F33:F34"/>
    <mergeCell ref="G33:G34"/>
    <mergeCell ref="H33:H34"/>
    <mergeCell ref="B41:D41"/>
    <mergeCell ref="B31:D31"/>
    <mergeCell ref="A31:A32"/>
    <mergeCell ref="B32:D32"/>
    <mergeCell ref="A41:A42"/>
    <mergeCell ref="B42:D42"/>
    <mergeCell ref="A43:C43"/>
    <mergeCell ref="E43:F43"/>
    <mergeCell ref="H27:H28"/>
    <mergeCell ref="A29:A30"/>
    <mergeCell ref="B30:D30"/>
    <mergeCell ref="E29:E30"/>
    <mergeCell ref="F29:F30"/>
    <mergeCell ref="G29:G30"/>
    <mergeCell ref="H29:H30"/>
    <mergeCell ref="E22:E23"/>
    <mergeCell ref="F22:F23"/>
    <mergeCell ref="G22:G23"/>
    <mergeCell ref="H22:H23"/>
    <mergeCell ref="A25:A26"/>
    <mergeCell ref="B26:D26"/>
    <mergeCell ref="B29:D29"/>
    <mergeCell ref="B25:D25"/>
    <mergeCell ref="A22:A23"/>
    <mergeCell ref="B23:D23"/>
    <mergeCell ref="A27:A28"/>
    <mergeCell ref="B28:D28"/>
    <mergeCell ref="H8:H9"/>
    <mergeCell ref="B2:D2"/>
    <mergeCell ref="E2:F2"/>
    <mergeCell ref="B8:D8"/>
    <mergeCell ref="B4:D4"/>
    <mergeCell ref="B3:D3"/>
    <mergeCell ref="H14:H15"/>
    <mergeCell ref="A14:A15"/>
    <mergeCell ref="B15:D15"/>
    <mergeCell ref="E14:E15"/>
    <mergeCell ref="F14:F15"/>
    <mergeCell ref="G14:G15"/>
    <mergeCell ref="H10:H11"/>
    <mergeCell ref="A12:A13"/>
    <mergeCell ref="B13:D13"/>
    <mergeCell ref="E12:E13"/>
    <mergeCell ref="F12:F13"/>
    <mergeCell ref="G12:G13"/>
    <mergeCell ref="H12:H13"/>
    <mergeCell ref="A10:A11"/>
    <mergeCell ref="B11:D11"/>
    <mergeCell ref="E10:E11"/>
    <mergeCell ref="F10:F11"/>
    <mergeCell ref="G10:G11"/>
    <mergeCell ref="C35:D35"/>
    <mergeCell ref="C39:D39"/>
    <mergeCell ref="C36:D36"/>
    <mergeCell ref="E31:E32"/>
    <mergeCell ref="F31:F32"/>
    <mergeCell ref="A6:A7"/>
    <mergeCell ref="B7:D7"/>
    <mergeCell ref="A8:A9"/>
    <mergeCell ref="G8:G9"/>
    <mergeCell ref="G27:G28"/>
    <mergeCell ref="E1:F1"/>
    <mergeCell ref="C21:D21"/>
    <mergeCell ref="C38:D38"/>
    <mergeCell ref="B27:D27"/>
    <mergeCell ref="C19:D19"/>
    <mergeCell ref="B1:D1"/>
    <mergeCell ref="B10:D10"/>
    <mergeCell ref="B6:D6"/>
    <mergeCell ref="B12:D12"/>
    <mergeCell ref="B14:D14"/>
    <mergeCell ref="A24:C24"/>
    <mergeCell ref="B22:D22"/>
    <mergeCell ref="C17:D17"/>
    <mergeCell ref="A16:A21"/>
    <mergeCell ref="C16:D16"/>
    <mergeCell ref="C18:D18"/>
    <mergeCell ref="C20:D20"/>
    <mergeCell ref="B16:B21"/>
    <mergeCell ref="E24:F24"/>
    <mergeCell ref="B35:B40"/>
    <mergeCell ref="A35:A40"/>
    <mergeCell ref="C37:D37"/>
    <mergeCell ref="B33:D33"/>
    <mergeCell ref="C40:D40"/>
    <mergeCell ref="E81:F81"/>
    <mergeCell ref="E79:F80"/>
    <mergeCell ref="G79:G80"/>
    <mergeCell ref="B44:D44"/>
    <mergeCell ref="B70:D70"/>
    <mergeCell ref="B66:D66"/>
    <mergeCell ref="B68:D68"/>
    <mergeCell ref="C63:D63"/>
    <mergeCell ref="A65:C65"/>
    <mergeCell ref="E78:F78"/>
    <mergeCell ref="B76:D76"/>
    <mergeCell ref="B72:D72"/>
    <mergeCell ref="A78:C78"/>
    <mergeCell ref="B74:D74"/>
    <mergeCell ref="B57:B64"/>
    <mergeCell ref="C61:D61"/>
    <mergeCell ref="C62:D62"/>
    <mergeCell ref="D79:D80"/>
    <mergeCell ref="A68:A69"/>
    <mergeCell ref="E54:F54"/>
    <mergeCell ref="C58:D58"/>
    <mergeCell ref="C59:D59"/>
    <mergeCell ref="B55:D55"/>
    <mergeCell ref="A54:C54"/>
  </mergeCells>
  <phoneticPr fontId="10" type="noConversion"/>
  <printOptions horizontalCentered="1"/>
  <pageMargins left="0.23622047244094491" right="0.27559055118110237" top="0.98425196850393704" bottom="0.98425196850393704" header="0.51181102362204722" footer="0.51181102362204722"/>
  <pageSetup paperSize="9" scale="34"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K82"/>
  <sheetViews>
    <sheetView showGridLines="0" zoomScale="120" zoomScaleNormal="120" workbookViewId="0">
      <pane ySplit="1" topLeftCell="A2" activePane="bottomLeft" state="frozen"/>
      <selection pane="bottomLeft"/>
    </sheetView>
  </sheetViews>
  <sheetFormatPr defaultColWidth="7.7109375" defaultRowHeight="12.75"/>
  <cols>
    <col min="1" max="1" width="6.85546875" style="11" customWidth="1"/>
    <col min="2" max="2" width="27" style="10" customWidth="1"/>
    <col min="3" max="3" width="24.42578125" style="10" customWidth="1"/>
    <col min="4" max="4" width="19.42578125" style="10" customWidth="1"/>
    <col min="5" max="5" width="11.28515625" style="10" customWidth="1"/>
    <col min="6" max="6" width="11.28515625" style="2" customWidth="1"/>
    <col min="7" max="7" width="12.7109375" style="2" customWidth="1"/>
    <col min="8" max="9" width="14.140625" style="2" customWidth="1"/>
    <col min="10" max="16384" width="7.7109375" style="2"/>
  </cols>
  <sheetData>
    <row r="1" spans="1:11" ht="113.45" customHeight="1">
      <c r="A1" s="18"/>
      <c r="B1" s="801" t="s">
        <v>687</v>
      </c>
      <c r="C1" s="801"/>
      <c r="D1" s="801"/>
      <c r="E1" s="652" t="s">
        <v>20</v>
      </c>
      <c r="F1" s="653"/>
      <c r="G1" s="654"/>
      <c r="H1" s="15" t="s">
        <v>7</v>
      </c>
      <c r="I1" s="15" t="s">
        <v>8</v>
      </c>
    </row>
    <row r="2" spans="1:11" ht="113.45" customHeight="1">
      <c r="A2" s="119"/>
      <c r="B2" s="798" t="s">
        <v>902</v>
      </c>
      <c r="C2" s="799"/>
      <c r="D2" s="800"/>
      <c r="E2" s="621" t="s">
        <v>647</v>
      </c>
      <c r="F2" s="653"/>
      <c r="G2" s="654"/>
      <c r="H2" s="165" t="s">
        <v>648</v>
      </c>
      <c r="I2" s="165" t="s">
        <v>649</v>
      </c>
    </row>
    <row r="3" spans="1:11" ht="69" customHeight="1">
      <c r="A3" s="119"/>
      <c r="B3" s="796" t="s">
        <v>21</v>
      </c>
      <c r="C3" s="308"/>
      <c r="D3" s="308"/>
      <c r="E3" s="124"/>
      <c r="F3" s="118"/>
      <c r="G3" s="118"/>
      <c r="H3" s="118"/>
      <c r="I3" s="118"/>
      <c r="J3" s="118"/>
      <c r="K3" s="118"/>
    </row>
    <row r="4" spans="1:11" ht="72.75" customHeight="1">
      <c r="B4" s="612" t="s">
        <v>957</v>
      </c>
      <c r="C4" s="613"/>
      <c r="D4" s="614"/>
      <c r="E4" s="118"/>
      <c r="F4" s="118"/>
      <c r="G4" s="118"/>
      <c r="H4" s="118"/>
      <c r="I4" s="118"/>
      <c r="J4" s="118"/>
      <c r="K4" s="118"/>
    </row>
    <row r="5" spans="1:11" ht="20.25">
      <c r="B5" s="122"/>
      <c r="C5" s="123"/>
      <c r="D5" s="123"/>
      <c r="E5" s="118"/>
      <c r="F5" s="118"/>
      <c r="G5" s="118"/>
      <c r="H5" s="118"/>
      <c r="I5" s="118"/>
      <c r="J5" s="118"/>
      <c r="K5" s="118"/>
    </row>
    <row r="6" spans="1:11" ht="45.95" customHeight="1">
      <c r="A6" s="566"/>
      <c r="B6" s="792"/>
      <c r="C6" s="569"/>
      <c r="D6" s="570"/>
      <c r="E6" s="72" t="s">
        <v>25</v>
      </c>
      <c r="F6" s="72" t="s">
        <v>26</v>
      </c>
      <c r="G6" s="40" t="s">
        <v>688</v>
      </c>
      <c r="H6" s="763"/>
      <c r="I6" s="763"/>
    </row>
    <row r="7" spans="1:11" ht="45.95" customHeight="1">
      <c r="A7" s="567"/>
      <c r="B7" s="185"/>
      <c r="C7" s="180"/>
      <c r="D7" s="181"/>
      <c r="E7" s="221" t="s">
        <v>651</v>
      </c>
      <c r="F7" s="221" t="s">
        <v>652</v>
      </c>
      <c r="G7" s="222" t="s">
        <v>689</v>
      </c>
      <c r="H7" s="764"/>
      <c r="I7" s="764"/>
    </row>
    <row r="8" spans="1:11" ht="30" customHeight="1">
      <c r="A8" s="671" t="s">
        <v>364</v>
      </c>
      <c r="B8" s="791" t="s">
        <v>365</v>
      </c>
      <c r="C8" s="791"/>
      <c r="D8" s="791"/>
      <c r="E8" s="44"/>
      <c r="F8" s="44"/>
      <c r="G8" s="44"/>
      <c r="H8" s="44"/>
      <c r="I8" s="44"/>
    </row>
    <row r="9" spans="1:11" ht="30" customHeight="1">
      <c r="A9" s="672"/>
      <c r="B9" s="673" t="s">
        <v>690</v>
      </c>
      <c r="C9" s="647"/>
      <c r="D9" s="674"/>
      <c r="E9" s="44"/>
      <c r="F9" s="44"/>
      <c r="G9" s="44"/>
      <c r="H9" s="44"/>
      <c r="I9" s="44"/>
    </row>
    <row r="10" spans="1:11" ht="39" customHeight="1">
      <c r="A10" s="520" t="s">
        <v>366</v>
      </c>
      <c r="B10" s="559" t="s">
        <v>692</v>
      </c>
      <c r="C10" s="778"/>
      <c r="D10" s="778"/>
      <c r="E10" s="785"/>
      <c r="F10" s="785"/>
      <c r="G10" s="681"/>
      <c r="H10" s="679"/>
      <c r="I10" s="679"/>
    </row>
    <row r="11" spans="1:11" ht="37.5" customHeight="1">
      <c r="A11" s="521"/>
      <c r="B11" s="548" t="s">
        <v>1000</v>
      </c>
      <c r="C11" s="492"/>
      <c r="D11" s="493"/>
      <c r="E11" s="786"/>
      <c r="F11" s="786"/>
      <c r="G11" s="682"/>
      <c r="H11" s="680"/>
      <c r="I11" s="680"/>
    </row>
    <row r="12" spans="1:11" ht="30" customHeight="1">
      <c r="A12" s="520" t="s">
        <v>367</v>
      </c>
      <c r="B12" s="559" t="s">
        <v>691</v>
      </c>
      <c r="C12" s="778"/>
      <c r="D12" s="778"/>
      <c r="E12" s="701">
        <v>20</v>
      </c>
      <c r="F12" s="701">
        <v>0</v>
      </c>
      <c r="G12" s="681"/>
      <c r="H12" s="679"/>
      <c r="I12" s="679"/>
    </row>
    <row r="13" spans="1:11" ht="30" customHeight="1">
      <c r="A13" s="521"/>
      <c r="B13" s="491" t="s">
        <v>781</v>
      </c>
      <c r="C13" s="492"/>
      <c r="D13" s="493"/>
      <c r="E13" s="702"/>
      <c r="F13" s="702"/>
      <c r="G13" s="797"/>
      <c r="H13" s="680"/>
      <c r="I13" s="680"/>
    </row>
    <row r="14" spans="1:11" ht="30" customHeight="1">
      <c r="A14" s="520" t="s">
        <v>368</v>
      </c>
      <c r="B14" s="559" t="s">
        <v>369</v>
      </c>
      <c r="C14" s="778"/>
      <c r="D14" s="778"/>
      <c r="E14" s="369">
        <v>10</v>
      </c>
      <c r="F14" s="701">
        <v>0</v>
      </c>
      <c r="G14" s="797"/>
      <c r="H14" s="675"/>
      <c r="I14" s="675"/>
    </row>
    <row r="15" spans="1:11" ht="30" customHeight="1">
      <c r="A15" s="521"/>
      <c r="B15" s="545" t="s">
        <v>782</v>
      </c>
      <c r="C15" s="546"/>
      <c r="D15" s="547"/>
      <c r="E15" s="370"/>
      <c r="F15" s="702"/>
      <c r="G15" s="797"/>
      <c r="H15" s="676"/>
      <c r="I15" s="676"/>
    </row>
    <row r="16" spans="1:11" ht="30" customHeight="1">
      <c r="A16" s="520" t="s">
        <v>370</v>
      </c>
      <c r="B16" s="491" t="s">
        <v>371</v>
      </c>
      <c r="C16" s="492"/>
      <c r="D16" s="493"/>
      <c r="E16" s="369">
        <v>10</v>
      </c>
      <c r="F16" s="701">
        <v>0</v>
      </c>
      <c r="G16" s="797"/>
      <c r="H16" s="675"/>
      <c r="I16" s="675"/>
    </row>
    <row r="17" spans="1:9" ht="30" customHeight="1">
      <c r="A17" s="521"/>
      <c r="B17" s="545" t="s">
        <v>783</v>
      </c>
      <c r="C17" s="546"/>
      <c r="D17" s="547"/>
      <c r="E17" s="370"/>
      <c r="F17" s="702"/>
      <c r="G17" s="797"/>
      <c r="H17" s="676"/>
      <c r="I17" s="676"/>
    </row>
    <row r="18" spans="1:9" ht="30" customHeight="1">
      <c r="A18" s="520" t="s">
        <v>372</v>
      </c>
      <c r="B18" s="559" t="s">
        <v>373</v>
      </c>
      <c r="C18" s="778"/>
      <c r="D18" s="778"/>
      <c r="E18" s="369">
        <v>20</v>
      </c>
      <c r="F18" s="701">
        <v>0</v>
      </c>
      <c r="G18" s="797"/>
      <c r="H18" s="774"/>
      <c r="I18" s="774"/>
    </row>
    <row r="19" spans="1:9" ht="30" customHeight="1">
      <c r="A19" s="521"/>
      <c r="B19" s="545" t="s">
        <v>903</v>
      </c>
      <c r="C19" s="546"/>
      <c r="D19" s="547"/>
      <c r="E19" s="370"/>
      <c r="F19" s="702"/>
      <c r="G19" s="207"/>
      <c r="H19" s="775"/>
      <c r="I19" s="775"/>
    </row>
    <row r="20" spans="1:9" ht="30" customHeight="1">
      <c r="A20" s="520" t="s">
        <v>374</v>
      </c>
      <c r="B20" s="615" t="s">
        <v>375</v>
      </c>
      <c r="C20" s="615"/>
      <c r="D20" s="615"/>
      <c r="E20" s="369">
        <v>10</v>
      </c>
      <c r="F20" s="701">
        <v>0</v>
      </c>
      <c r="G20" s="88"/>
      <c r="H20" s="774"/>
      <c r="I20" s="774"/>
    </row>
    <row r="21" spans="1:9" ht="30" customHeight="1">
      <c r="A21" s="521"/>
      <c r="B21" s="363" t="s">
        <v>1001</v>
      </c>
      <c r="C21" s="358"/>
      <c r="D21" s="359"/>
      <c r="E21" s="370"/>
      <c r="F21" s="702"/>
      <c r="G21" s="88"/>
      <c r="H21" s="775"/>
      <c r="I21" s="775"/>
    </row>
    <row r="22" spans="1:9" ht="30" customHeight="1">
      <c r="A22" s="520" t="s">
        <v>376</v>
      </c>
      <c r="B22" s="615" t="s">
        <v>377</v>
      </c>
      <c r="C22" s="615"/>
      <c r="D22" s="615"/>
      <c r="E22" s="369">
        <v>10</v>
      </c>
      <c r="F22" s="701">
        <v>0</v>
      </c>
      <c r="G22" s="88"/>
      <c r="H22" s="774"/>
      <c r="I22" s="774"/>
    </row>
    <row r="23" spans="1:9" ht="30" customHeight="1">
      <c r="A23" s="521"/>
      <c r="B23" s="435" t="s">
        <v>693</v>
      </c>
      <c r="C23" s="358"/>
      <c r="D23" s="359"/>
      <c r="E23" s="370"/>
      <c r="F23" s="702"/>
      <c r="G23" s="88"/>
      <c r="H23" s="775"/>
      <c r="I23" s="775"/>
    </row>
    <row r="24" spans="1:9" ht="30" customHeight="1">
      <c r="A24" s="520" t="s">
        <v>378</v>
      </c>
      <c r="B24" s="491" t="s">
        <v>379</v>
      </c>
      <c r="C24" s="492"/>
      <c r="D24" s="493"/>
      <c r="E24" s="369">
        <v>10</v>
      </c>
      <c r="F24" s="701">
        <v>0</v>
      </c>
      <c r="G24" s="88"/>
      <c r="H24" s="774"/>
      <c r="I24" s="774"/>
    </row>
    <row r="25" spans="1:9" ht="30" customHeight="1">
      <c r="A25" s="521"/>
      <c r="B25" s="501" t="s">
        <v>694</v>
      </c>
      <c r="C25" s="492"/>
      <c r="D25" s="493"/>
      <c r="E25" s="370"/>
      <c r="F25" s="702"/>
      <c r="G25" s="88"/>
      <c r="H25" s="775"/>
      <c r="I25" s="775"/>
    </row>
    <row r="26" spans="1:9" ht="30" customHeight="1">
      <c r="A26" s="520" t="s">
        <v>380</v>
      </c>
      <c r="B26" s="491" t="s">
        <v>381</v>
      </c>
      <c r="C26" s="492"/>
      <c r="D26" s="493"/>
      <c r="E26" s="369">
        <v>10</v>
      </c>
      <c r="F26" s="701">
        <v>0</v>
      </c>
      <c r="G26" s="88"/>
      <c r="H26" s="774"/>
      <c r="I26" s="774"/>
    </row>
    <row r="27" spans="1:9" ht="30" customHeight="1">
      <c r="A27" s="521"/>
      <c r="B27" s="501" t="s">
        <v>695</v>
      </c>
      <c r="C27" s="492"/>
      <c r="D27" s="493"/>
      <c r="E27" s="370"/>
      <c r="F27" s="702"/>
      <c r="G27" s="88"/>
      <c r="H27" s="775"/>
      <c r="I27" s="775"/>
    </row>
    <row r="28" spans="1:9" ht="30" customHeight="1">
      <c r="A28" s="520" t="s">
        <v>382</v>
      </c>
      <c r="B28" s="559" t="s">
        <v>383</v>
      </c>
      <c r="C28" s="778"/>
      <c r="D28" s="778"/>
      <c r="E28" s="369">
        <v>10</v>
      </c>
      <c r="F28" s="701">
        <v>0</v>
      </c>
      <c r="G28" s="88"/>
      <c r="H28" s="774"/>
      <c r="I28" s="774"/>
    </row>
    <row r="29" spans="1:9" ht="30" customHeight="1">
      <c r="A29" s="521"/>
      <c r="B29" s="501" t="s">
        <v>696</v>
      </c>
      <c r="C29" s="492"/>
      <c r="D29" s="493"/>
      <c r="E29" s="370"/>
      <c r="F29" s="702"/>
      <c r="G29" s="88"/>
      <c r="H29" s="775"/>
      <c r="I29" s="775"/>
    </row>
    <row r="30" spans="1:9" ht="30" customHeight="1">
      <c r="A30" s="520" t="s">
        <v>384</v>
      </c>
      <c r="B30" s="491" t="s">
        <v>385</v>
      </c>
      <c r="C30" s="492"/>
      <c r="D30" s="493"/>
      <c r="E30" s="369">
        <v>10</v>
      </c>
      <c r="F30" s="701">
        <v>0</v>
      </c>
      <c r="G30" s="88"/>
      <c r="H30" s="774"/>
      <c r="I30" s="774"/>
    </row>
    <row r="31" spans="1:9" ht="30" customHeight="1">
      <c r="A31" s="521"/>
      <c r="B31" s="501" t="s">
        <v>697</v>
      </c>
      <c r="C31" s="492"/>
      <c r="D31" s="493"/>
      <c r="E31" s="370"/>
      <c r="F31" s="702"/>
      <c r="G31" s="88"/>
      <c r="H31" s="775"/>
      <c r="I31" s="775"/>
    </row>
    <row r="32" spans="1:9" ht="30" customHeight="1">
      <c r="A32" s="520" t="s">
        <v>386</v>
      </c>
      <c r="B32" s="559" t="s">
        <v>387</v>
      </c>
      <c r="C32" s="778"/>
      <c r="D32" s="778"/>
      <c r="E32" s="369">
        <v>10</v>
      </c>
      <c r="F32" s="701">
        <v>0</v>
      </c>
      <c r="G32" s="88"/>
      <c r="H32" s="774"/>
      <c r="I32" s="774"/>
    </row>
    <row r="33" spans="1:9" ht="30" customHeight="1">
      <c r="A33" s="521"/>
      <c r="B33" s="548" t="s">
        <v>1002</v>
      </c>
      <c r="C33" s="546"/>
      <c r="D33" s="547"/>
      <c r="E33" s="370"/>
      <c r="F33" s="702"/>
      <c r="G33" s="88"/>
      <c r="H33" s="775"/>
      <c r="I33" s="775"/>
    </row>
    <row r="34" spans="1:9" ht="30" customHeight="1">
      <c r="A34" s="520" t="s">
        <v>388</v>
      </c>
      <c r="B34" s="491" t="s">
        <v>389</v>
      </c>
      <c r="C34" s="492"/>
      <c r="D34" s="493"/>
      <c r="E34" s="369">
        <v>10</v>
      </c>
      <c r="F34" s="794">
        <v>0</v>
      </c>
      <c r="G34" s="88"/>
      <c r="H34" s="772"/>
      <c r="I34" s="772"/>
    </row>
    <row r="35" spans="1:9" ht="30" customHeight="1">
      <c r="A35" s="521"/>
      <c r="B35" s="545" t="s">
        <v>1003</v>
      </c>
      <c r="C35" s="698"/>
      <c r="D35" s="793"/>
      <c r="E35" s="370"/>
      <c r="F35" s="795"/>
      <c r="G35" s="88"/>
      <c r="H35" s="773"/>
      <c r="I35" s="773"/>
    </row>
    <row r="36" spans="1:9" ht="36.950000000000003" customHeight="1">
      <c r="A36" s="520" t="s">
        <v>390</v>
      </c>
      <c r="B36" s="491" t="s">
        <v>391</v>
      </c>
      <c r="C36" s="492"/>
      <c r="D36" s="493"/>
      <c r="E36" s="369">
        <v>10</v>
      </c>
      <c r="F36" s="701">
        <v>0</v>
      </c>
      <c r="G36" s="88"/>
      <c r="H36" s="788"/>
      <c r="I36" s="772"/>
    </row>
    <row r="37" spans="1:9" ht="36.950000000000003" customHeight="1">
      <c r="A37" s="521"/>
      <c r="B37" s="545" t="s">
        <v>698</v>
      </c>
      <c r="C37" s="546"/>
      <c r="D37" s="547"/>
      <c r="E37" s="370"/>
      <c r="F37" s="702"/>
      <c r="G37" s="88"/>
      <c r="H37" s="789"/>
      <c r="I37" s="773"/>
    </row>
    <row r="38" spans="1:9" ht="43.7" customHeight="1">
      <c r="A38" s="520" t="s">
        <v>392</v>
      </c>
      <c r="B38" s="559" t="s">
        <v>393</v>
      </c>
      <c r="C38" s="778"/>
      <c r="D38" s="778"/>
      <c r="E38" s="369">
        <v>10</v>
      </c>
      <c r="F38" s="701">
        <v>0</v>
      </c>
      <c r="G38" s="785"/>
      <c r="H38" s="788"/>
      <c r="I38" s="772"/>
    </row>
    <row r="39" spans="1:9" ht="43.7" customHeight="1">
      <c r="A39" s="521"/>
      <c r="B39" s="501" t="s">
        <v>699</v>
      </c>
      <c r="C39" s="492"/>
      <c r="D39" s="493"/>
      <c r="E39" s="370"/>
      <c r="F39" s="702"/>
      <c r="G39" s="786"/>
      <c r="H39" s="789"/>
      <c r="I39" s="773"/>
    </row>
    <row r="40" spans="1:9" ht="30" customHeight="1">
      <c r="A40" s="790"/>
      <c r="B40" s="790"/>
      <c r="C40" s="790"/>
      <c r="D40" s="6" t="s">
        <v>700</v>
      </c>
      <c r="E40" s="639">
        <f>SUM(E12,E14,E16,E18,E20,E22,E24,E26,E28,E30,E32,E34,E36,E38)</f>
        <v>160</v>
      </c>
      <c r="F40" s="640"/>
      <c r="G40" s="133">
        <v>0</v>
      </c>
      <c r="H40" s="4">
        <f>SUM(H10,H14,H16,H18,H20,H22,H24,H26,H28,H30,H32,H34,H36,H38)</f>
        <v>0</v>
      </c>
      <c r="I40" s="4">
        <f>SUM(I10,I14,I16,I18,I20,I22,I24,I26,I28,I30,I32,I34,I36,I38)</f>
        <v>0</v>
      </c>
    </row>
    <row r="41" spans="1:9" ht="45.95" customHeight="1">
      <c r="A41" s="566"/>
      <c r="B41" s="792"/>
      <c r="C41" s="569"/>
      <c r="D41" s="570"/>
      <c r="E41" s="72" t="s">
        <v>25</v>
      </c>
      <c r="F41" s="72" t="s">
        <v>26</v>
      </c>
      <c r="G41" s="40" t="s">
        <v>703</v>
      </c>
      <c r="H41" s="40"/>
      <c r="I41" s="40"/>
    </row>
    <row r="42" spans="1:9" ht="45.95" customHeight="1">
      <c r="A42" s="567"/>
      <c r="B42" s="208"/>
      <c r="C42" s="203"/>
      <c r="D42" s="204"/>
      <c r="E42" s="221" t="s">
        <v>701</v>
      </c>
      <c r="F42" s="221" t="s">
        <v>702</v>
      </c>
      <c r="G42" s="222" t="s">
        <v>704</v>
      </c>
      <c r="H42" s="40"/>
      <c r="I42" s="40"/>
    </row>
    <row r="43" spans="1:9" ht="30" customHeight="1">
      <c r="A43" s="671" t="s">
        <v>394</v>
      </c>
      <c r="B43" s="791" t="s">
        <v>395</v>
      </c>
      <c r="C43" s="791"/>
      <c r="D43" s="791"/>
      <c r="E43" s="44"/>
      <c r="F43" s="44"/>
      <c r="G43" s="44"/>
      <c r="H43" s="44"/>
      <c r="I43" s="44"/>
    </row>
    <row r="44" spans="1:9" ht="30" customHeight="1">
      <c r="A44" s="672"/>
      <c r="B44" s="787" t="s">
        <v>705</v>
      </c>
      <c r="C44" s="647"/>
      <c r="D44" s="674"/>
      <c r="E44" s="44"/>
      <c r="F44" s="44"/>
      <c r="G44" s="44"/>
      <c r="H44" s="44"/>
      <c r="I44" s="44"/>
    </row>
    <row r="45" spans="1:9" ht="41.45" customHeight="1">
      <c r="A45" s="520" t="s">
        <v>396</v>
      </c>
      <c r="B45" s="357" t="s">
        <v>397</v>
      </c>
      <c r="C45" s="358"/>
      <c r="D45" s="359"/>
      <c r="E45" s="701"/>
      <c r="F45" s="785"/>
      <c r="G45" s="681"/>
      <c r="H45" s="679"/>
      <c r="I45" s="679"/>
    </row>
    <row r="46" spans="1:9" ht="41.45" customHeight="1">
      <c r="A46" s="521"/>
      <c r="B46" s="428" t="s">
        <v>1004</v>
      </c>
      <c r="C46" s="358"/>
      <c r="D46" s="359"/>
      <c r="E46" s="702"/>
      <c r="F46" s="786"/>
      <c r="G46" s="682"/>
      <c r="H46" s="680"/>
      <c r="I46" s="680"/>
    </row>
    <row r="47" spans="1:9" ht="30" customHeight="1">
      <c r="A47" s="520" t="s">
        <v>398</v>
      </c>
      <c r="B47" s="559" t="s">
        <v>399</v>
      </c>
      <c r="C47" s="778"/>
      <c r="D47" s="778"/>
      <c r="E47" s="369">
        <v>20</v>
      </c>
      <c r="F47" s="669">
        <v>0</v>
      </c>
      <c r="G47" s="225"/>
      <c r="H47" s="679"/>
      <c r="I47" s="679"/>
    </row>
    <row r="48" spans="1:9" ht="30" customHeight="1">
      <c r="A48" s="521"/>
      <c r="B48" s="491" t="s">
        <v>904</v>
      </c>
      <c r="C48" s="492"/>
      <c r="D48" s="493"/>
      <c r="E48" s="370"/>
      <c r="F48" s="670"/>
      <c r="G48" s="226"/>
      <c r="H48" s="680"/>
      <c r="I48" s="680"/>
    </row>
    <row r="49" spans="1:9" ht="39.950000000000003" customHeight="1">
      <c r="A49" s="520" t="s">
        <v>400</v>
      </c>
      <c r="B49" s="559" t="s">
        <v>401</v>
      </c>
      <c r="C49" s="778"/>
      <c r="D49" s="778"/>
      <c r="E49" s="369">
        <v>10</v>
      </c>
      <c r="F49" s="669">
        <v>0</v>
      </c>
      <c r="G49" s="226"/>
      <c r="H49" s="772"/>
      <c r="I49" s="772"/>
    </row>
    <row r="50" spans="1:9" ht="39.950000000000003" customHeight="1">
      <c r="A50" s="521"/>
      <c r="B50" s="501" t="s">
        <v>784</v>
      </c>
      <c r="C50" s="492"/>
      <c r="D50" s="493"/>
      <c r="E50" s="370"/>
      <c r="F50" s="670"/>
      <c r="G50" s="226"/>
      <c r="H50" s="773"/>
      <c r="I50" s="773"/>
    </row>
    <row r="51" spans="1:9" ht="28.7" customHeight="1">
      <c r="A51" s="689" t="s">
        <v>402</v>
      </c>
      <c r="B51" s="491" t="s">
        <v>371</v>
      </c>
      <c r="C51" s="492"/>
      <c r="D51" s="493"/>
      <c r="E51" s="369">
        <v>10</v>
      </c>
      <c r="F51" s="669">
        <v>0</v>
      </c>
      <c r="G51" s="226"/>
      <c r="H51" s="772"/>
      <c r="I51" s="772"/>
    </row>
    <row r="52" spans="1:9" ht="28.7" customHeight="1">
      <c r="A52" s="690"/>
      <c r="B52" s="545" t="s">
        <v>785</v>
      </c>
      <c r="C52" s="546"/>
      <c r="D52" s="547"/>
      <c r="E52" s="370"/>
      <c r="F52" s="670"/>
      <c r="G52" s="226"/>
      <c r="H52" s="773"/>
      <c r="I52" s="773"/>
    </row>
    <row r="53" spans="1:9" ht="30" customHeight="1">
      <c r="A53" s="520" t="s">
        <v>403</v>
      </c>
      <c r="B53" s="559" t="s">
        <v>404</v>
      </c>
      <c r="C53" s="778"/>
      <c r="D53" s="778"/>
      <c r="E53" s="369">
        <v>20</v>
      </c>
      <c r="F53" s="783">
        <v>0</v>
      </c>
      <c r="G53" s="226"/>
      <c r="H53" s="772"/>
      <c r="I53" s="772"/>
    </row>
    <row r="54" spans="1:9" ht="30" customHeight="1">
      <c r="A54" s="521"/>
      <c r="B54" s="545" t="s">
        <v>786</v>
      </c>
      <c r="C54" s="546"/>
      <c r="D54" s="547"/>
      <c r="E54" s="370"/>
      <c r="F54" s="784"/>
      <c r="G54" s="226"/>
      <c r="H54" s="773"/>
      <c r="I54" s="773"/>
    </row>
    <row r="55" spans="1:9" ht="30" customHeight="1">
      <c r="A55" s="520" t="s">
        <v>405</v>
      </c>
      <c r="B55" s="615" t="s">
        <v>375</v>
      </c>
      <c r="C55" s="615"/>
      <c r="D55" s="615"/>
      <c r="E55" s="369">
        <v>10</v>
      </c>
      <c r="F55" s="669">
        <v>0</v>
      </c>
      <c r="G55" s="226"/>
      <c r="H55" s="772"/>
      <c r="I55" s="772"/>
    </row>
    <row r="56" spans="1:9" ht="30" customHeight="1">
      <c r="A56" s="521"/>
      <c r="B56" s="435" t="s">
        <v>1005</v>
      </c>
      <c r="C56" s="358"/>
      <c r="D56" s="359"/>
      <c r="E56" s="370"/>
      <c r="F56" s="670"/>
      <c r="G56" s="226"/>
      <c r="H56" s="773"/>
      <c r="I56" s="773"/>
    </row>
    <row r="57" spans="1:9" ht="30" customHeight="1">
      <c r="A57" s="520" t="s">
        <v>406</v>
      </c>
      <c r="B57" s="559" t="s">
        <v>407</v>
      </c>
      <c r="C57" s="778"/>
      <c r="D57" s="778"/>
      <c r="E57" s="369">
        <v>10</v>
      </c>
      <c r="F57" s="669">
        <v>0</v>
      </c>
      <c r="G57" s="226"/>
      <c r="H57" s="772"/>
      <c r="I57" s="772"/>
    </row>
    <row r="58" spans="1:9" ht="30" customHeight="1">
      <c r="A58" s="521"/>
      <c r="B58" s="501" t="s">
        <v>1006</v>
      </c>
      <c r="C58" s="492"/>
      <c r="D58" s="493"/>
      <c r="E58" s="370"/>
      <c r="F58" s="670"/>
      <c r="G58" s="226"/>
      <c r="H58" s="773"/>
      <c r="I58" s="773"/>
    </row>
    <row r="59" spans="1:9" ht="30" customHeight="1">
      <c r="A59" s="520" t="s">
        <v>408</v>
      </c>
      <c r="B59" s="491" t="s">
        <v>409</v>
      </c>
      <c r="C59" s="492"/>
      <c r="D59" s="493"/>
      <c r="E59" s="369">
        <v>10</v>
      </c>
      <c r="F59" s="669">
        <v>0</v>
      </c>
      <c r="G59" s="226"/>
      <c r="H59" s="781"/>
      <c r="I59" s="772"/>
    </row>
    <row r="60" spans="1:9" ht="30" customHeight="1">
      <c r="A60" s="521"/>
      <c r="B60" s="501" t="s">
        <v>694</v>
      </c>
      <c r="C60" s="492"/>
      <c r="D60" s="493"/>
      <c r="E60" s="370"/>
      <c r="F60" s="670"/>
      <c r="G60" s="226"/>
      <c r="H60" s="782"/>
      <c r="I60" s="773"/>
    </row>
    <row r="61" spans="1:9" ht="30" customHeight="1">
      <c r="A61" s="520" t="s">
        <v>410</v>
      </c>
      <c r="B61" s="491" t="s">
        <v>381</v>
      </c>
      <c r="C61" s="492"/>
      <c r="D61" s="493"/>
      <c r="E61" s="369">
        <v>10</v>
      </c>
      <c r="F61" s="669">
        <v>0</v>
      </c>
      <c r="G61" s="226"/>
      <c r="H61" s="779"/>
      <c r="I61" s="772"/>
    </row>
    <row r="62" spans="1:9" ht="30" customHeight="1">
      <c r="A62" s="521"/>
      <c r="B62" s="501" t="s">
        <v>695</v>
      </c>
      <c r="C62" s="492"/>
      <c r="D62" s="493"/>
      <c r="E62" s="370"/>
      <c r="F62" s="670"/>
      <c r="G62" s="226"/>
      <c r="H62" s="780"/>
      <c r="I62" s="773"/>
    </row>
    <row r="63" spans="1:9" ht="30" customHeight="1">
      <c r="A63" s="520" t="s">
        <v>411</v>
      </c>
      <c r="B63" s="559" t="s">
        <v>383</v>
      </c>
      <c r="C63" s="778"/>
      <c r="D63" s="778"/>
      <c r="E63" s="369">
        <v>10</v>
      </c>
      <c r="F63" s="669">
        <v>0</v>
      </c>
      <c r="G63" s="226"/>
      <c r="H63" s="772"/>
      <c r="I63" s="772"/>
    </row>
    <row r="64" spans="1:9" ht="30" customHeight="1">
      <c r="A64" s="521"/>
      <c r="B64" s="501" t="s">
        <v>696</v>
      </c>
      <c r="C64" s="492"/>
      <c r="D64" s="493"/>
      <c r="E64" s="370"/>
      <c r="F64" s="670"/>
      <c r="G64" s="226"/>
      <c r="H64" s="773"/>
      <c r="I64" s="773"/>
    </row>
    <row r="65" spans="1:9" ht="34.700000000000003" customHeight="1">
      <c r="A65" s="520" t="s">
        <v>412</v>
      </c>
      <c r="B65" s="559" t="s">
        <v>387</v>
      </c>
      <c r="C65" s="778"/>
      <c r="D65" s="778"/>
      <c r="E65" s="369">
        <v>10</v>
      </c>
      <c r="F65" s="669">
        <v>0</v>
      </c>
      <c r="G65" s="226"/>
      <c r="H65" s="772"/>
      <c r="I65" s="772"/>
    </row>
    <row r="66" spans="1:9" ht="34.700000000000003" customHeight="1">
      <c r="A66" s="521"/>
      <c r="B66" s="491" t="s">
        <v>787</v>
      </c>
      <c r="C66" s="492"/>
      <c r="D66" s="493"/>
      <c r="E66" s="370"/>
      <c r="F66" s="670"/>
      <c r="G66" s="226"/>
      <c r="H66" s="773"/>
      <c r="I66" s="773"/>
    </row>
    <row r="67" spans="1:9" ht="30" customHeight="1">
      <c r="A67" s="520" t="s">
        <v>413</v>
      </c>
      <c r="B67" s="491" t="s">
        <v>414</v>
      </c>
      <c r="C67" s="492"/>
      <c r="D67" s="493"/>
      <c r="E67" s="369">
        <v>10</v>
      </c>
      <c r="F67" s="669">
        <v>0</v>
      </c>
      <c r="G67" s="226"/>
      <c r="H67" s="772"/>
      <c r="I67" s="772"/>
    </row>
    <row r="68" spans="1:9" ht="30" customHeight="1">
      <c r="A68" s="521"/>
      <c r="B68" s="501" t="s">
        <v>706</v>
      </c>
      <c r="C68" s="492"/>
      <c r="D68" s="493"/>
      <c r="E68" s="370"/>
      <c r="F68" s="670"/>
      <c r="G68" s="226"/>
      <c r="H68" s="773"/>
      <c r="I68" s="773"/>
    </row>
    <row r="69" spans="1:9" ht="30" customHeight="1">
      <c r="A69" s="543" t="s">
        <v>415</v>
      </c>
      <c r="B69" s="491" t="s">
        <v>416</v>
      </c>
      <c r="C69" s="492"/>
      <c r="D69" s="493"/>
      <c r="E69" s="369">
        <v>10</v>
      </c>
      <c r="F69" s="669">
        <v>0</v>
      </c>
      <c r="G69" s="226"/>
      <c r="H69" s="772"/>
      <c r="I69" s="772"/>
    </row>
    <row r="70" spans="1:9" ht="30" customHeight="1">
      <c r="A70" s="544"/>
      <c r="B70" s="545" t="s">
        <v>707</v>
      </c>
      <c r="C70" s="546"/>
      <c r="D70" s="547"/>
      <c r="E70" s="370"/>
      <c r="F70" s="670"/>
      <c r="G70" s="226"/>
      <c r="H70" s="773"/>
      <c r="I70" s="773"/>
    </row>
    <row r="71" spans="1:9" ht="54" customHeight="1">
      <c r="A71" s="549" t="s">
        <v>417</v>
      </c>
      <c r="B71" s="493" t="s">
        <v>418</v>
      </c>
      <c r="C71" s="778"/>
      <c r="D71" s="778"/>
      <c r="E71" s="369">
        <v>10</v>
      </c>
      <c r="F71" s="669">
        <v>0</v>
      </c>
      <c r="G71" s="681"/>
      <c r="H71" s="772"/>
      <c r="I71" s="772"/>
    </row>
    <row r="72" spans="1:9" ht="54" customHeight="1">
      <c r="A72" s="550"/>
      <c r="B72" s="501" t="s">
        <v>1007</v>
      </c>
      <c r="C72" s="492"/>
      <c r="D72" s="493"/>
      <c r="E72" s="370"/>
      <c r="F72" s="670"/>
      <c r="G72" s="682"/>
      <c r="H72" s="773"/>
      <c r="I72" s="773"/>
    </row>
    <row r="73" spans="1:9" ht="27.95" customHeight="1">
      <c r="A73" s="776"/>
      <c r="B73" s="776"/>
      <c r="C73" s="777"/>
      <c r="D73" s="4" t="s">
        <v>708</v>
      </c>
      <c r="E73" s="639">
        <f>SUM(E47,E49,E51,E53,E55,E57,E59,E61,E63,E65,E67,E69,E71)</f>
        <v>150</v>
      </c>
      <c r="F73" s="640"/>
      <c r="G73" s="133">
        <v>0</v>
      </c>
      <c r="H73" s="4">
        <f>SUM(H45,H49,H51,H53,H55,H57,H59,H61,H63,H65,H67,H69,H71)</f>
        <v>0</v>
      </c>
      <c r="I73" s="4">
        <f>SUM(I45,I49,I51,I53,I55,I57,I59,I61,I63,I65,I67,I69,I71)</f>
        <v>0</v>
      </c>
    </row>
    <row r="74" spans="1:9">
      <c r="B74" s="9"/>
      <c r="C74" s="9"/>
      <c r="D74" s="9"/>
      <c r="E74" s="9"/>
    </row>
    <row r="76" spans="1:9" ht="47.25">
      <c r="D76" s="209" t="s">
        <v>419</v>
      </c>
      <c r="E76" s="705" t="s">
        <v>225</v>
      </c>
      <c r="F76" s="706"/>
      <c r="G76" s="205" t="s">
        <v>317</v>
      </c>
      <c r="H76" s="205" t="s">
        <v>7</v>
      </c>
      <c r="I76" s="205" t="s">
        <v>8</v>
      </c>
    </row>
    <row r="77" spans="1:9" ht="21.6" customHeight="1">
      <c r="D77" s="765" t="s">
        <v>727</v>
      </c>
      <c r="E77" s="767" t="s">
        <v>728</v>
      </c>
      <c r="F77" s="768"/>
      <c r="G77" s="769" t="s">
        <v>721</v>
      </c>
      <c r="H77" s="769" t="s">
        <v>729</v>
      </c>
      <c r="I77" s="769" t="s">
        <v>730</v>
      </c>
    </row>
    <row r="78" spans="1:9" ht="21.6" customHeight="1">
      <c r="D78" s="766"/>
      <c r="E78" s="768"/>
      <c r="F78" s="768"/>
      <c r="G78" s="770"/>
      <c r="H78" s="771"/>
      <c r="I78" s="771"/>
    </row>
    <row r="79" spans="1:9" ht="39.950000000000003" customHeight="1">
      <c r="B79" s="308" t="s">
        <v>318</v>
      </c>
      <c r="C79" s="308"/>
      <c r="F79" s="7">
        <f>SUM(E73,E40)</f>
        <v>310</v>
      </c>
      <c r="G79" s="125" t="s">
        <v>253</v>
      </c>
      <c r="H79" s="4">
        <f>SUM(H73,H40)</f>
        <v>0</v>
      </c>
      <c r="I79" s="4">
        <f>SUM(I73,I40)</f>
        <v>0</v>
      </c>
    </row>
    <row r="80" spans="1:9" ht="47.25" customHeight="1">
      <c r="B80" s="762" t="s">
        <v>921</v>
      </c>
      <c r="C80" s="305"/>
      <c r="F80" s="253"/>
      <c r="G80" s="254"/>
      <c r="H80" s="255"/>
      <c r="I80" s="255"/>
    </row>
    <row r="81" spans="2:3" ht="51" customHeight="1">
      <c r="B81" s="308" t="s">
        <v>319</v>
      </c>
      <c r="C81" s="308"/>
    </row>
    <row r="82" spans="2:3" ht="51" customHeight="1">
      <c r="B82" s="761" t="s">
        <v>922</v>
      </c>
      <c r="C82" s="308"/>
    </row>
  </sheetData>
  <sheetProtection selectLockedCells="1"/>
  <mergeCells count="240">
    <mergeCell ref="E1:G1"/>
    <mergeCell ref="E76:F76"/>
    <mergeCell ref="B8:D8"/>
    <mergeCell ref="B26:D26"/>
    <mergeCell ref="B71:D71"/>
    <mergeCell ref="B69:D69"/>
    <mergeCell ref="B34:D34"/>
    <mergeCell ref="B32:D32"/>
    <mergeCell ref="B10:D10"/>
    <mergeCell ref="B51:D51"/>
    <mergeCell ref="B61:D61"/>
    <mergeCell ref="B55:D55"/>
    <mergeCell ref="B65:D65"/>
    <mergeCell ref="E2:G2"/>
    <mergeCell ref="B4:D4"/>
    <mergeCell ref="B9:D9"/>
    <mergeCell ref="G10:G11"/>
    <mergeCell ref="B13:D13"/>
    <mergeCell ref="E12:E13"/>
    <mergeCell ref="F12:F13"/>
    <mergeCell ref="B11:D11"/>
    <mergeCell ref="B1:D1"/>
    <mergeCell ref="B6:D6"/>
    <mergeCell ref="B20:D20"/>
    <mergeCell ref="B16:D16"/>
    <mergeCell ref="B22:D22"/>
    <mergeCell ref="B12:D12"/>
    <mergeCell ref="B2:D2"/>
    <mergeCell ref="A16:A17"/>
    <mergeCell ref="B17:D17"/>
    <mergeCell ref="E16:E17"/>
    <mergeCell ref="A6:A7"/>
    <mergeCell ref="A8:A9"/>
    <mergeCell ref="A12:A13"/>
    <mergeCell ref="A10:A11"/>
    <mergeCell ref="A14:A15"/>
    <mergeCell ref="A20:A21"/>
    <mergeCell ref="A18:A19"/>
    <mergeCell ref="F16:F17"/>
    <mergeCell ref="H16:H17"/>
    <mergeCell ref="I16:I17"/>
    <mergeCell ref="B3:D3"/>
    <mergeCell ref="B28:D28"/>
    <mergeCell ref="B14:D14"/>
    <mergeCell ref="B15:D15"/>
    <mergeCell ref="E14:E15"/>
    <mergeCell ref="F14:F15"/>
    <mergeCell ref="I10:I11"/>
    <mergeCell ref="H12:H13"/>
    <mergeCell ref="I12:I13"/>
    <mergeCell ref="E10:E11"/>
    <mergeCell ref="H10:H11"/>
    <mergeCell ref="G12:G18"/>
    <mergeCell ref="F10:F11"/>
    <mergeCell ref="B21:D21"/>
    <mergeCell ref="E20:E21"/>
    <mergeCell ref="F20:F21"/>
    <mergeCell ref="H20:H21"/>
    <mergeCell ref="I20:I21"/>
    <mergeCell ref="B19:D19"/>
    <mergeCell ref="E18:E19"/>
    <mergeCell ref="F18:F19"/>
    <mergeCell ref="H18:H19"/>
    <mergeCell ref="A24:A25"/>
    <mergeCell ref="B25:D25"/>
    <mergeCell ref="E24:E25"/>
    <mergeCell ref="F24:F25"/>
    <mergeCell ref="H24:H25"/>
    <mergeCell ref="I24:I25"/>
    <mergeCell ref="A22:A23"/>
    <mergeCell ref="B23:D23"/>
    <mergeCell ref="E22:E23"/>
    <mergeCell ref="F22:F23"/>
    <mergeCell ref="H22:H23"/>
    <mergeCell ref="B24:D24"/>
    <mergeCell ref="B18:D18"/>
    <mergeCell ref="A28:A29"/>
    <mergeCell ref="B29:D29"/>
    <mergeCell ref="E28:E29"/>
    <mergeCell ref="F28:F29"/>
    <mergeCell ref="H28:H29"/>
    <mergeCell ref="I28:I29"/>
    <mergeCell ref="A26:A27"/>
    <mergeCell ref="B27:D27"/>
    <mergeCell ref="E26:E27"/>
    <mergeCell ref="F26:F27"/>
    <mergeCell ref="H26:H27"/>
    <mergeCell ref="A32:A33"/>
    <mergeCell ref="B33:D33"/>
    <mergeCell ref="E32:E33"/>
    <mergeCell ref="F32:F33"/>
    <mergeCell ref="H32:H33"/>
    <mergeCell ref="I32:I33"/>
    <mergeCell ref="A30:A31"/>
    <mergeCell ref="B31:D31"/>
    <mergeCell ref="E30:E31"/>
    <mergeCell ref="F30:F31"/>
    <mergeCell ref="H30:H31"/>
    <mergeCell ref="B30:D30"/>
    <mergeCell ref="A36:A37"/>
    <mergeCell ref="B37:D37"/>
    <mergeCell ref="E36:E37"/>
    <mergeCell ref="F36:F37"/>
    <mergeCell ref="H36:H37"/>
    <mergeCell ref="I36:I37"/>
    <mergeCell ref="A34:A35"/>
    <mergeCell ref="B35:D35"/>
    <mergeCell ref="E34:E35"/>
    <mergeCell ref="F34:F35"/>
    <mergeCell ref="H34:H35"/>
    <mergeCell ref="B36:D36"/>
    <mergeCell ref="A45:A46"/>
    <mergeCell ref="B46:D46"/>
    <mergeCell ref="E45:E46"/>
    <mergeCell ref="F45:F46"/>
    <mergeCell ref="I45:I46"/>
    <mergeCell ref="H45:H46"/>
    <mergeCell ref="G45:G46"/>
    <mergeCell ref="I38:I39"/>
    <mergeCell ref="G38:G39"/>
    <mergeCell ref="A41:A42"/>
    <mergeCell ref="A43:A44"/>
    <mergeCell ref="B44:D44"/>
    <mergeCell ref="A38:A39"/>
    <mergeCell ref="B39:D39"/>
    <mergeCell ref="E38:E39"/>
    <mergeCell ref="F38:F39"/>
    <mergeCell ref="H38:H39"/>
    <mergeCell ref="E40:F40"/>
    <mergeCell ref="B38:D38"/>
    <mergeCell ref="A40:C40"/>
    <mergeCell ref="B43:D43"/>
    <mergeCell ref="B45:D45"/>
    <mergeCell ref="B41:D41"/>
    <mergeCell ref="A49:A50"/>
    <mergeCell ref="B50:D50"/>
    <mergeCell ref="E49:E50"/>
    <mergeCell ref="F49:F50"/>
    <mergeCell ref="H49:H50"/>
    <mergeCell ref="I49:I50"/>
    <mergeCell ref="A47:A48"/>
    <mergeCell ref="B48:D48"/>
    <mergeCell ref="E47:E48"/>
    <mergeCell ref="F47:F48"/>
    <mergeCell ref="H47:H48"/>
    <mergeCell ref="B49:D49"/>
    <mergeCell ref="B47:D47"/>
    <mergeCell ref="A53:A54"/>
    <mergeCell ref="B54:D54"/>
    <mergeCell ref="E53:E54"/>
    <mergeCell ref="F53:F54"/>
    <mergeCell ref="H53:H54"/>
    <mergeCell ref="I53:I54"/>
    <mergeCell ref="A51:A52"/>
    <mergeCell ref="B52:D52"/>
    <mergeCell ref="E51:E52"/>
    <mergeCell ref="F51:F52"/>
    <mergeCell ref="H51:H52"/>
    <mergeCell ref="B53:D53"/>
    <mergeCell ref="A57:A58"/>
    <mergeCell ref="B58:D58"/>
    <mergeCell ref="E57:E58"/>
    <mergeCell ref="F57:F58"/>
    <mergeCell ref="H57:H58"/>
    <mergeCell ref="I57:I58"/>
    <mergeCell ref="A55:A56"/>
    <mergeCell ref="B56:D56"/>
    <mergeCell ref="E55:E56"/>
    <mergeCell ref="F55:F56"/>
    <mergeCell ref="H55:H56"/>
    <mergeCell ref="B57:D57"/>
    <mergeCell ref="A61:A62"/>
    <mergeCell ref="B62:D62"/>
    <mergeCell ref="E61:E62"/>
    <mergeCell ref="F61:F62"/>
    <mergeCell ref="H61:H62"/>
    <mergeCell ref="I61:I62"/>
    <mergeCell ref="A59:A60"/>
    <mergeCell ref="B60:D60"/>
    <mergeCell ref="E59:E60"/>
    <mergeCell ref="F59:F60"/>
    <mergeCell ref="H59:H60"/>
    <mergeCell ref="B59:D59"/>
    <mergeCell ref="A65:A66"/>
    <mergeCell ref="B66:D66"/>
    <mergeCell ref="E65:E66"/>
    <mergeCell ref="F65:F66"/>
    <mergeCell ref="H65:H66"/>
    <mergeCell ref="I65:I66"/>
    <mergeCell ref="A63:A64"/>
    <mergeCell ref="B64:D64"/>
    <mergeCell ref="E63:E64"/>
    <mergeCell ref="F63:F64"/>
    <mergeCell ref="H63:H64"/>
    <mergeCell ref="B63:D63"/>
    <mergeCell ref="A69:A70"/>
    <mergeCell ref="B70:D70"/>
    <mergeCell ref="E69:E70"/>
    <mergeCell ref="F69:F70"/>
    <mergeCell ref="H69:H70"/>
    <mergeCell ref="I69:I70"/>
    <mergeCell ref="A67:A68"/>
    <mergeCell ref="B68:D68"/>
    <mergeCell ref="E67:E68"/>
    <mergeCell ref="F67:F68"/>
    <mergeCell ref="H67:H68"/>
    <mergeCell ref="B67:D67"/>
    <mergeCell ref="A71:A72"/>
    <mergeCell ref="B72:D72"/>
    <mergeCell ref="E71:E72"/>
    <mergeCell ref="F71:F72"/>
    <mergeCell ref="I71:I72"/>
    <mergeCell ref="G71:G72"/>
    <mergeCell ref="H71:H72"/>
    <mergeCell ref="E73:F73"/>
    <mergeCell ref="A73:C73"/>
    <mergeCell ref="B82:C82"/>
    <mergeCell ref="B80:C80"/>
    <mergeCell ref="H6:H7"/>
    <mergeCell ref="I6:I7"/>
    <mergeCell ref="D77:D78"/>
    <mergeCell ref="E77:F78"/>
    <mergeCell ref="G77:G78"/>
    <mergeCell ref="H77:H78"/>
    <mergeCell ref="I77:I78"/>
    <mergeCell ref="I67:I68"/>
    <mergeCell ref="I63:I64"/>
    <mergeCell ref="I59:I60"/>
    <mergeCell ref="I55:I56"/>
    <mergeCell ref="I51:I52"/>
    <mergeCell ref="I47:I48"/>
    <mergeCell ref="I34:I35"/>
    <mergeCell ref="I30:I31"/>
    <mergeCell ref="I26:I27"/>
    <mergeCell ref="I22:I23"/>
    <mergeCell ref="I18:I19"/>
    <mergeCell ref="I14:I15"/>
    <mergeCell ref="H14:H15"/>
    <mergeCell ref="B79:C79"/>
    <mergeCell ref="B81:C81"/>
  </mergeCells>
  <phoneticPr fontId="10" type="noConversion"/>
  <printOptions horizontalCentered="1"/>
  <pageMargins left="0.23622047244094491" right="0.27559055118110237" top="0.19685039370078741" bottom="0.19685039370078741" header="0.31496062992125984" footer="0.31496062992125984"/>
  <pageSetup paperSize="9" scale="74"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1" r:id="rId4" name="Check Box 7">
              <controlPr defaultSize="0" autoFill="0" autoLine="0" autoPict="0">
                <anchor moveWithCells="1">
                  <from>
                    <xdr:col>4</xdr:col>
                    <xdr:colOff>257175</xdr:colOff>
                    <xdr:row>9</xdr:row>
                    <xdr:rowOff>85725</xdr:rowOff>
                  </from>
                  <to>
                    <xdr:col>4</xdr:col>
                    <xdr:colOff>647700</xdr:colOff>
                    <xdr:row>9</xdr:row>
                    <xdr:rowOff>314325</xdr:rowOff>
                  </to>
                </anchor>
              </controlPr>
            </control>
          </mc:Choice>
        </mc:AlternateContent>
        <mc:AlternateContent xmlns:mc="http://schemas.openxmlformats.org/markup-compatibility/2006">
          <mc:Choice Requires="x14">
            <control shapeId="6152" r:id="rId5" name="Check Box 8">
              <controlPr defaultSize="0" autoFill="0" autoLine="0" autoPict="0">
                <anchor moveWithCells="1">
                  <from>
                    <xdr:col>6</xdr:col>
                    <xdr:colOff>238125</xdr:colOff>
                    <xdr:row>9</xdr:row>
                    <xdr:rowOff>38100</xdr:rowOff>
                  </from>
                  <to>
                    <xdr:col>6</xdr:col>
                    <xdr:colOff>800100</xdr:colOff>
                    <xdr:row>9</xdr:row>
                    <xdr:rowOff>371475</xdr:rowOff>
                  </to>
                </anchor>
              </controlPr>
            </control>
          </mc:Choice>
        </mc:AlternateContent>
        <mc:AlternateContent xmlns:mc="http://schemas.openxmlformats.org/markup-compatibility/2006">
          <mc:Choice Requires="x14">
            <control shapeId="6155" r:id="rId6" name="Check Box 11">
              <controlPr defaultSize="0" autoFill="0" autoLine="0" autoPict="0">
                <anchor moveWithCells="1">
                  <from>
                    <xdr:col>4</xdr:col>
                    <xdr:colOff>257175</xdr:colOff>
                    <xdr:row>44</xdr:row>
                    <xdr:rowOff>85725</xdr:rowOff>
                  </from>
                  <to>
                    <xdr:col>4</xdr:col>
                    <xdr:colOff>647700</xdr:colOff>
                    <xdr:row>44</xdr:row>
                    <xdr:rowOff>314325</xdr:rowOff>
                  </to>
                </anchor>
              </controlPr>
            </control>
          </mc:Choice>
        </mc:AlternateContent>
        <mc:AlternateContent xmlns:mc="http://schemas.openxmlformats.org/markup-compatibility/2006">
          <mc:Choice Requires="x14">
            <control shapeId="6156" r:id="rId7" name="Check Box 12">
              <controlPr defaultSize="0" autoFill="0" autoLine="0" autoPict="0">
                <anchor moveWithCells="1">
                  <from>
                    <xdr:col>6</xdr:col>
                    <xdr:colOff>238125</xdr:colOff>
                    <xdr:row>44</xdr:row>
                    <xdr:rowOff>38100</xdr:rowOff>
                  </from>
                  <to>
                    <xdr:col>6</xdr:col>
                    <xdr:colOff>800100</xdr:colOff>
                    <xdr:row>44</xdr:row>
                    <xdr:rowOff>381000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U108"/>
  <sheetViews>
    <sheetView showGridLines="0" zoomScale="120" zoomScaleNormal="120" workbookViewId="0">
      <pane ySplit="1" topLeftCell="A2" activePane="bottomLeft" state="frozen"/>
      <selection pane="bottomLeft"/>
    </sheetView>
  </sheetViews>
  <sheetFormatPr defaultColWidth="7.7109375" defaultRowHeight="12.75"/>
  <cols>
    <col min="1" max="1" width="9.140625" style="11" customWidth="1"/>
    <col min="2" max="2" width="27" style="10" customWidth="1"/>
    <col min="3" max="3" width="24.42578125" style="10" customWidth="1"/>
    <col min="4" max="4" width="20" style="10" customWidth="1"/>
    <col min="5" max="5" width="10.42578125" style="10" customWidth="1"/>
    <col min="6" max="6" width="10.140625" style="2" customWidth="1"/>
    <col min="7" max="7" width="13.28515625" style="2" customWidth="1"/>
    <col min="8" max="8" width="14.85546875" style="2" customWidth="1"/>
    <col min="9" max="9" width="14.140625" style="2" customWidth="1"/>
    <col min="10" max="16384" width="7.7109375" style="2"/>
  </cols>
  <sheetData>
    <row r="1" spans="1:21" ht="167.45" customHeight="1">
      <c r="A1" s="18"/>
      <c r="B1" s="836" t="s">
        <v>420</v>
      </c>
      <c r="C1" s="836"/>
      <c r="D1" s="836"/>
      <c r="E1" s="842" t="s">
        <v>20</v>
      </c>
      <c r="F1" s="842"/>
      <c r="G1" s="842"/>
      <c r="H1" s="15" t="s">
        <v>7</v>
      </c>
      <c r="I1" s="15" t="s">
        <v>8</v>
      </c>
    </row>
    <row r="2" spans="1:21" ht="167.45" customHeight="1">
      <c r="A2" s="119"/>
      <c r="B2" s="830" t="s">
        <v>905</v>
      </c>
      <c r="C2" s="831"/>
      <c r="D2" s="832"/>
      <c r="E2" s="621" t="s">
        <v>731</v>
      </c>
      <c r="F2" s="653"/>
      <c r="G2" s="654"/>
      <c r="H2" s="165" t="s">
        <v>729</v>
      </c>
      <c r="I2" s="165" t="s">
        <v>730</v>
      </c>
    </row>
    <row r="3" spans="1:21" ht="69" customHeight="1">
      <c r="A3" s="119"/>
      <c r="B3" s="309" t="s">
        <v>923</v>
      </c>
      <c r="C3" s="308"/>
      <c r="D3" s="308"/>
      <c r="E3" s="124"/>
      <c r="F3" s="118"/>
      <c r="G3" s="118"/>
      <c r="H3" s="118"/>
      <c r="I3" s="118"/>
      <c r="J3" s="118"/>
      <c r="K3" s="118"/>
    </row>
    <row r="4" spans="1:21" ht="72.75" customHeight="1">
      <c r="B4" s="612" t="s">
        <v>957</v>
      </c>
      <c r="C4" s="613"/>
      <c r="D4" s="614"/>
      <c r="E4" s="118"/>
      <c r="F4" s="118"/>
      <c r="G4" s="118"/>
      <c r="H4" s="118"/>
      <c r="I4" s="118"/>
      <c r="J4" s="118"/>
      <c r="K4" s="118"/>
    </row>
    <row r="5" spans="1:21" ht="20.25">
      <c r="B5" s="122"/>
      <c r="C5" s="123"/>
      <c r="D5" s="123"/>
      <c r="E5" s="118"/>
      <c r="F5" s="118"/>
      <c r="G5" s="118"/>
      <c r="H5" s="118"/>
      <c r="I5" s="118"/>
      <c r="J5" s="118"/>
      <c r="K5" s="118"/>
    </row>
    <row r="6" spans="1:21" ht="30" customHeight="1">
      <c r="A6" s="833" t="s">
        <v>421</v>
      </c>
      <c r="B6" s="841" t="s">
        <v>422</v>
      </c>
      <c r="C6" s="841"/>
      <c r="D6" s="841"/>
      <c r="E6" s="826"/>
      <c r="F6" s="826"/>
      <c r="G6" s="826"/>
      <c r="H6" s="826"/>
      <c r="I6" s="828"/>
    </row>
    <row r="7" spans="1:21" ht="30" customHeight="1">
      <c r="A7" s="672"/>
      <c r="B7" s="673" t="s">
        <v>732</v>
      </c>
      <c r="C7" s="647"/>
      <c r="D7" s="674"/>
      <c r="E7" s="827"/>
      <c r="F7" s="827"/>
      <c r="G7" s="827"/>
      <c r="H7" s="827"/>
      <c r="I7" s="829"/>
    </row>
    <row r="8" spans="1:21" s="73" customFormat="1" ht="30" customHeight="1">
      <c r="A8" s="687"/>
      <c r="B8" s="713" t="s">
        <v>423</v>
      </c>
      <c r="C8" s="714"/>
      <c r="D8" s="715"/>
      <c r="E8" s="53" t="s">
        <v>25</v>
      </c>
      <c r="F8" s="53" t="s">
        <v>26</v>
      </c>
      <c r="G8" s="74"/>
      <c r="H8" s="667"/>
      <c r="I8" s="667"/>
      <c r="J8" s="2"/>
      <c r="K8" s="2"/>
      <c r="L8" s="2"/>
      <c r="M8" s="2"/>
      <c r="N8" s="2"/>
      <c r="O8" s="2"/>
      <c r="P8" s="2"/>
      <c r="Q8" s="2"/>
      <c r="R8" s="2"/>
      <c r="S8" s="2"/>
      <c r="T8" s="2"/>
      <c r="U8" s="2"/>
    </row>
    <row r="9" spans="1:21" s="73" customFormat="1" ht="30" customHeight="1">
      <c r="A9" s="688"/>
      <c r="B9" s="713" t="s">
        <v>814</v>
      </c>
      <c r="C9" s="714"/>
      <c r="D9" s="715"/>
      <c r="E9" s="216" t="s">
        <v>733</v>
      </c>
      <c r="F9" s="216" t="s">
        <v>734</v>
      </c>
      <c r="G9" s="241"/>
      <c r="H9" s="668"/>
      <c r="I9" s="668"/>
      <c r="J9" s="2"/>
      <c r="K9" s="2"/>
      <c r="L9" s="2"/>
      <c r="M9" s="2"/>
      <c r="N9" s="2"/>
      <c r="O9" s="2"/>
      <c r="P9" s="2"/>
      <c r="Q9" s="2"/>
      <c r="R9" s="2"/>
      <c r="S9" s="2"/>
      <c r="T9" s="2"/>
      <c r="U9" s="2"/>
    </row>
    <row r="10" spans="1:21" ht="30" customHeight="1">
      <c r="A10" s="520" t="s">
        <v>424</v>
      </c>
      <c r="B10" s="491" t="s">
        <v>425</v>
      </c>
      <c r="C10" s="825"/>
      <c r="D10" s="825"/>
      <c r="E10" s="811">
        <v>20</v>
      </c>
      <c r="F10" s="669">
        <v>0</v>
      </c>
      <c r="G10" s="675"/>
      <c r="H10" s="675"/>
      <c r="I10" s="675"/>
    </row>
    <row r="11" spans="1:21" ht="30" customHeight="1">
      <c r="A11" s="521"/>
      <c r="B11" s="491" t="s">
        <v>788</v>
      </c>
      <c r="C11" s="492"/>
      <c r="D11" s="493"/>
      <c r="E11" s="812"/>
      <c r="F11" s="670"/>
      <c r="G11" s="676"/>
      <c r="H11" s="676"/>
      <c r="I11" s="676"/>
    </row>
    <row r="12" spans="1:21" ht="30" customHeight="1">
      <c r="A12" s="520" t="s">
        <v>426</v>
      </c>
      <c r="B12" s="357" t="s">
        <v>427</v>
      </c>
      <c r="C12" s="358"/>
      <c r="D12" s="358"/>
      <c r="E12" s="811">
        <v>20</v>
      </c>
      <c r="F12" s="669">
        <v>0</v>
      </c>
      <c r="G12" s="774"/>
      <c r="H12" s="774"/>
      <c r="I12" s="774"/>
    </row>
    <row r="13" spans="1:21" ht="30" customHeight="1">
      <c r="A13" s="521"/>
      <c r="B13" s="357" t="s">
        <v>789</v>
      </c>
      <c r="C13" s="358"/>
      <c r="D13" s="359"/>
      <c r="E13" s="812"/>
      <c r="F13" s="670"/>
      <c r="G13" s="775"/>
      <c r="H13" s="775"/>
      <c r="I13" s="775"/>
    </row>
    <row r="14" spans="1:21" ht="30" customHeight="1">
      <c r="A14" s="520" t="s">
        <v>428</v>
      </c>
      <c r="B14" s="358" t="s">
        <v>429</v>
      </c>
      <c r="C14" s="358"/>
      <c r="D14" s="359"/>
      <c r="E14" s="811">
        <v>20</v>
      </c>
      <c r="F14" s="669">
        <v>0</v>
      </c>
      <c r="G14" s="774"/>
      <c r="H14" s="774"/>
      <c r="I14" s="774"/>
    </row>
    <row r="15" spans="1:21" ht="30" customHeight="1">
      <c r="A15" s="521"/>
      <c r="B15" s="357" t="s">
        <v>790</v>
      </c>
      <c r="C15" s="358"/>
      <c r="D15" s="359"/>
      <c r="E15" s="812"/>
      <c r="F15" s="670"/>
      <c r="G15" s="775"/>
      <c r="H15" s="775"/>
      <c r="I15" s="775"/>
    </row>
    <row r="16" spans="1:21" ht="30" customHeight="1">
      <c r="A16" s="483"/>
      <c r="B16" s="483"/>
      <c r="C16" s="328"/>
      <c r="D16" s="35" t="s">
        <v>708</v>
      </c>
      <c r="E16" s="732">
        <f>SUM(E10,E12,E14)</f>
        <v>60</v>
      </c>
      <c r="F16" s="733"/>
      <c r="G16" s="61"/>
      <c r="H16" s="4">
        <f>SUM(H10,H12,H14)</f>
        <v>0</v>
      </c>
      <c r="I16" s="4">
        <f>SUM(I10,I12,I14)</f>
        <v>0</v>
      </c>
    </row>
    <row r="17" spans="1:9" ht="34.700000000000003" customHeight="1">
      <c r="A17" s="687"/>
      <c r="B17" s="713" t="s">
        <v>430</v>
      </c>
      <c r="C17" s="714"/>
      <c r="D17" s="715"/>
      <c r="E17" s="53" t="s">
        <v>25</v>
      </c>
      <c r="F17" s="53" t="s">
        <v>26</v>
      </c>
      <c r="G17" s="62"/>
      <c r="H17" s="667"/>
      <c r="I17" s="667"/>
    </row>
    <row r="18" spans="1:9" ht="34.700000000000003" customHeight="1">
      <c r="A18" s="688"/>
      <c r="B18" s="495" t="s">
        <v>796</v>
      </c>
      <c r="C18" s="714"/>
      <c r="D18" s="715"/>
      <c r="E18" s="216" t="s">
        <v>733</v>
      </c>
      <c r="F18" s="216" t="s">
        <v>734</v>
      </c>
      <c r="G18" s="62"/>
      <c r="H18" s="668"/>
      <c r="I18" s="668"/>
    </row>
    <row r="19" spans="1:9" ht="33.950000000000003" customHeight="1">
      <c r="A19" s="520" t="s">
        <v>431</v>
      </c>
      <c r="B19" s="491" t="s">
        <v>432</v>
      </c>
      <c r="C19" s="825"/>
      <c r="D19" s="825"/>
      <c r="E19" s="811">
        <v>20</v>
      </c>
      <c r="F19" s="650">
        <v>0</v>
      </c>
      <c r="G19" s="703"/>
      <c r="H19" s="703"/>
      <c r="I19" s="703"/>
    </row>
    <row r="20" spans="1:9" ht="33.950000000000003" customHeight="1">
      <c r="A20" s="521"/>
      <c r="B20" s="491" t="s">
        <v>791</v>
      </c>
      <c r="C20" s="492"/>
      <c r="D20" s="493"/>
      <c r="E20" s="812"/>
      <c r="F20" s="651"/>
      <c r="G20" s="704"/>
      <c r="H20" s="704"/>
      <c r="I20" s="704"/>
    </row>
    <row r="21" spans="1:9" ht="39.950000000000003" customHeight="1">
      <c r="A21" s="520" t="s">
        <v>433</v>
      </c>
      <c r="B21" s="491" t="s">
        <v>434</v>
      </c>
      <c r="C21" s="492"/>
      <c r="D21" s="493"/>
      <c r="E21" s="811">
        <v>10</v>
      </c>
      <c r="F21" s="650">
        <v>0</v>
      </c>
      <c r="G21" s="703"/>
      <c r="H21" s="703"/>
      <c r="I21" s="703"/>
    </row>
    <row r="22" spans="1:9" ht="39.950000000000003" customHeight="1">
      <c r="A22" s="521"/>
      <c r="B22" s="491" t="s">
        <v>792</v>
      </c>
      <c r="C22" s="492"/>
      <c r="D22" s="493"/>
      <c r="E22" s="812"/>
      <c r="F22" s="651"/>
      <c r="G22" s="704"/>
      <c r="H22" s="704"/>
      <c r="I22" s="704"/>
    </row>
    <row r="23" spans="1:9" ht="39.950000000000003" customHeight="1">
      <c r="A23" s="520" t="s">
        <v>435</v>
      </c>
      <c r="B23" s="491" t="s">
        <v>436</v>
      </c>
      <c r="C23" s="492"/>
      <c r="D23" s="493"/>
      <c r="E23" s="811">
        <v>10</v>
      </c>
      <c r="F23" s="650">
        <v>0</v>
      </c>
      <c r="G23" s="703"/>
      <c r="H23" s="703"/>
      <c r="I23" s="703"/>
    </row>
    <row r="24" spans="1:9" ht="39.950000000000003" customHeight="1">
      <c r="A24" s="521"/>
      <c r="B24" s="491" t="s">
        <v>793</v>
      </c>
      <c r="C24" s="492"/>
      <c r="D24" s="493"/>
      <c r="E24" s="812"/>
      <c r="F24" s="651"/>
      <c r="G24" s="704"/>
      <c r="H24" s="704"/>
      <c r="I24" s="704"/>
    </row>
    <row r="25" spans="1:9" ht="39.950000000000003" customHeight="1">
      <c r="A25" s="520" t="s">
        <v>437</v>
      </c>
      <c r="B25" s="491" t="s">
        <v>438</v>
      </c>
      <c r="C25" s="492"/>
      <c r="D25" s="493"/>
      <c r="E25" s="811">
        <v>10</v>
      </c>
      <c r="F25" s="650">
        <v>0</v>
      </c>
      <c r="G25" s="703"/>
      <c r="H25" s="703"/>
      <c r="I25" s="703"/>
    </row>
    <row r="26" spans="1:9" ht="39.950000000000003" customHeight="1">
      <c r="A26" s="521"/>
      <c r="B26" s="548" t="s">
        <v>1008</v>
      </c>
      <c r="C26" s="492"/>
      <c r="D26" s="493"/>
      <c r="E26" s="812"/>
      <c r="F26" s="651"/>
      <c r="G26" s="704"/>
      <c r="H26" s="704"/>
      <c r="I26" s="704"/>
    </row>
    <row r="27" spans="1:9" ht="39.950000000000003" customHeight="1">
      <c r="A27" s="520" t="s">
        <v>439</v>
      </c>
      <c r="B27" s="491" t="s">
        <v>440</v>
      </c>
      <c r="C27" s="492"/>
      <c r="D27" s="493"/>
      <c r="E27" s="811">
        <v>10</v>
      </c>
      <c r="F27" s="650">
        <v>0</v>
      </c>
      <c r="G27" s="703"/>
      <c r="H27" s="703"/>
      <c r="I27" s="703"/>
    </row>
    <row r="28" spans="1:9" ht="39.950000000000003" customHeight="1">
      <c r="A28" s="521"/>
      <c r="B28" s="548" t="s">
        <v>1009</v>
      </c>
      <c r="C28" s="492"/>
      <c r="D28" s="493"/>
      <c r="E28" s="812"/>
      <c r="F28" s="651"/>
      <c r="G28" s="704"/>
      <c r="H28" s="704"/>
      <c r="I28" s="704"/>
    </row>
    <row r="29" spans="1:9" ht="39.950000000000003" customHeight="1">
      <c r="A29" s="520" t="s">
        <v>441</v>
      </c>
      <c r="B29" s="491" t="s">
        <v>442</v>
      </c>
      <c r="C29" s="492"/>
      <c r="D29" s="493"/>
      <c r="E29" s="811">
        <v>10</v>
      </c>
      <c r="F29" s="650">
        <v>0</v>
      </c>
      <c r="G29" s="703"/>
      <c r="H29" s="824" t="s">
        <v>794</v>
      </c>
      <c r="I29" s="703"/>
    </row>
    <row r="30" spans="1:9" ht="39.950000000000003" customHeight="1">
      <c r="A30" s="521"/>
      <c r="B30" s="548" t="s">
        <v>924</v>
      </c>
      <c r="C30" s="492"/>
      <c r="D30" s="493"/>
      <c r="E30" s="812"/>
      <c r="F30" s="651"/>
      <c r="G30" s="704"/>
      <c r="H30" s="704"/>
      <c r="I30" s="704"/>
    </row>
    <row r="31" spans="1:9" ht="30" customHeight="1">
      <c r="A31" s="36"/>
      <c r="B31" s="47"/>
      <c r="C31" s="46"/>
      <c r="D31" s="4" t="s">
        <v>795</v>
      </c>
      <c r="E31" s="83"/>
      <c r="F31" s="83">
        <f>SUM(E19,E21,E23,E25,E27,E29)</f>
        <v>70</v>
      </c>
      <c r="G31" s="60"/>
      <c r="H31" s="4">
        <f>SUM(H19,H21,H23,H25,H27,H29)</f>
        <v>0</v>
      </c>
      <c r="I31" s="4">
        <f>SUM(I19,I21,I23,I25,I27,I29)</f>
        <v>0</v>
      </c>
    </row>
    <row r="32" spans="1:9" ht="30" customHeight="1">
      <c r="A32" s="687"/>
      <c r="B32" s="713" t="s">
        <v>443</v>
      </c>
      <c r="C32" s="714"/>
      <c r="D32" s="715"/>
      <c r="E32" s="53" t="s">
        <v>25</v>
      </c>
      <c r="F32" s="53" t="s">
        <v>26</v>
      </c>
      <c r="G32" s="62"/>
      <c r="H32" s="667"/>
      <c r="I32" s="667"/>
    </row>
    <row r="33" spans="1:9" ht="30" customHeight="1">
      <c r="A33" s="688"/>
      <c r="B33" s="495" t="s">
        <v>813</v>
      </c>
      <c r="C33" s="714"/>
      <c r="D33" s="715"/>
      <c r="E33" s="216" t="s">
        <v>733</v>
      </c>
      <c r="F33" s="216" t="s">
        <v>734</v>
      </c>
      <c r="G33" s="62"/>
      <c r="H33" s="668"/>
      <c r="I33" s="668"/>
    </row>
    <row r="34" spans="1:9" ht="30" customHeight="1">
      <c r="A34" s="520" t="s">
        <v>444</v>
      </c>
      <c r="B34" s="525" t="s">
        <v>445</v>
      </c>
      <c r="C34" s="523"/>
      <c r="D34" s="524"/>
      <c r="E34" s="650">
        <v>10</v>
      </c>
      <c r="F34" s="650">
        <v>0</v>
      </c>
      <c r="G34" s="703"/>
      <c r="H34" s="703"/>
      <c r="I34" s="703"/>
    </row>
    <row r="35" spans="1:9" ht="30" customHeight="1">
      <c r="A35" s="521"/>
      <c r="B35" s="525" t="s">
        <v>797</v>
      </c>
      <c r="C35" s="523"/>
      <c r="D35" s="524"/>
      <c r="E35" s="651"/>
      <c r="F35" s="651"/>
      <c r="G35" s="704"/>
      <c r="H35" s="704"/>
      <c r="I35" s="704"/>
    </row>
    <row r="36" spans="1:9" ht="45" customHeight="1">
      <c r="A36" s="520" t="s">
        <v>446</v>
      </c>
      <c r="B36" s="491" t="s">
        <v>447</v>
      </c>
      <c r="C36" s="492"/>
      <c r="D36" s="493"/>
      <c r="E36" s="650">
        <v>10</v>
      </c>
      <c r="F36" s="650">
        <v>0</v>
      </c>
      <c r="G36" s="703"/>
      <c r="H36" s="703"/>
      <c r="I36" s="703"/>
    </row>
    <row r="37" spans="1:9" ht="45" customHeight="1">
      <c r="A37" s="521"/>
      <c r="B37" s="491" t="s">
        <v>798</v>
      </c>
      <c r="C37" s="492"/>
      <c r="D37" s="493"/>
      <c r="E37" s="651"/>
      <c r="F37" s="651"/>
      <c r="G37" s="704"/>
      <c r="H37" s="704"/>
      <c r="I37" s="704"/>
    </row>
    <row r="38" spans="1:9" ht="42" customHeight="1">
      <c r="A38" s="520" t="s">
        <v>448</v>
      </c>
      <c r="B38" s="491" t="s">
        <v>449</v>
      </c>
      <c r="C38" s="492"/>
      <c r="D38" s="493"/>
      <c r="E38" s="650">
        <v>10</v>
      </c>
      <c r="F38" s="650">
        <v>0</v>
      </c>
      <c r="G38" s="703"/>
      <c r="H38" s="703"/>
      <c r="I38" s="703"/>
    </row>
    <row r="39" spans="1:9" ht="42" customHeight="1">
      <c r="A39" s="521"/>
      <c r="B39" s="491" t="s">
        <v>799</v>
      </c>
      <c r="C39" s="492"/>
      <c r="D39" s="493"/>
      <c r="E39" s="651"/>
      <c r="F39" s="651"/>
      <c r="G39" s="704"/>
      <c r="H39" s="704"/>
      <c r="I39" s="704"/>
    </row>
    <row r="40" spans="1:9" ht="41.1" customHeight="1">
      <c r="A40" s="822" t="s">
        <v>450</v>
      </c>
      <c r="B40" s="559" t="s">
        <v>451</v>
      </c>
      <c r="C40" s="559"/>
      <c r="D40" s="559"/>
      <c r="E40" s="650">
        <v>10</v>
      </c>
      <c r="F40" s="650">
        <v>0</v>
      </c>
      <c r="G40" s="703"/>
      <c r="H40" s="703"/>
      <c r="I40" s="703"/>
    </row>
    <row r="41" spans="1:9" ht="41.1" customHeight="1">
      <c r="A41" s="823"/>
      <c r="B41" s="548" t="s">
        <v>925</v>
      </c>
      <c r="C41" s="492"/>
      <c r="D41" s="493"/>
      <c r="E41" s="651"/>
      <c r="F41" s="651"/>
      <c r="G41" s="704"/>
      <c r="H41" s="704"/>
      <c r="I41" s="704"/>
    </row>
    <row r="42" spans="1:9" ht="30" customHeight="1">
      <c r="A42" s="36"/>
      <c r="B42" s="839"/>
      <c r="C42" s="840"/>
      <c r="D42" s="35" t="s">
        <v>708</v>
      </c>
      <c r="E42" s="716">
        <f>SUM(E34,E36,E38,E40)</f>
        <v>40</v>
      </c>
      <c r="F42" s="716"/>
      <c r="G42" s="37"/>
      <c r="H42" s="4">
        <f>SUM(H34,H36,H38,H40)</f>
        <v>0</v>
      </c>
      <c r="I42" s="4">
        <f>SUM(I34,I36,I38,I40)</f>
        <v>0</v>
      </c>
    </row>
    <row r="43" spans="1:9" ht="30" customHeight="1">
      <c r="A43" s="687"/>
      <c r="B43" s="713" t="s">
        <v>452</v>
      </c>
      <c r="C43" s="714"/>
      <c r="D43" s="715"/>
      <c r="E43" s="53" t="s">
        <v>25</v>
      </c>
      <c r="F43" s="53" t="s">
        <v>26</v>
      </c>
      <c r="G43" s="62"/>
      <c r="H43" s="667"/>
      <c r="I43" s="667"/>
    </row>
    <row r="44" spans="1:9" ht="30" customHeight="1">
      <c r="A44" s="688"/>
      <c r="B44" s="495" t="s">
        <v>801</v>
      </c>
      <c r="C44" s="714"/>
      <c r="D44" s="715"/>
      <c r="E44" s="216" t="s">
        <v>733</v>
      </c>
      <c r="F44" s="216" t="s">
        <v>734</v>
      </c>
      <c r="G44" s="59"/>
      <c r="H44" s="668"/>
      <c r="I44" s="668"/>
    </row>
    <row r="45" spans="1:9" ht="30" customHeight="1">
      <c r="A45" s="520" t="s">
        <v>453</v>
      </c>
      <c r="B45" s="491" t="s">
        <v>454</v>
      </c>
      <c r="C45" s="825"/>
      <c r="D45" s="825"/>
      <c r="E45" s="369">
        <v>20</v>
      </c>
      <c r="F45" s="369">
        <v>0</v>
      </c>
      <c r="G45" s="675"/>
      <c r="H45" s="739"/>
      <c r="I45" s="739"/>
    </row>
    <row r="46" spans="1:9" ht="30" customHeight="1">
      <c r="A46" s="521"/>
      <c r="B46" s="491" t="s">
        <v>802</v>
      </c>
      <c r="C46" s="492"/>
      <c r="D46" s="493"/>
      <c r="E46" s="370"/>
      <c r="F46" s="370"/>
      <c r="G46" s="676"/>
      <c r="H46" s="740"/>
      <c r="I46" s="740"/>
    </row>
    <row r="47" spans="1:9" ht="30" customHeight="1">
      <c r="A47" s="543" t="s">
        <v>455</v>
      </c>
      <c r="B47" s="491" t="s">
        <v>456</v>
      </c>
      <c r="C47" s="492"/>
      <c r="D47" s="493"/>
      <c r="E47" s="669">
        <v>10</v>
      </c>
      <c r="F47" s="681">
        <v>0</v>
      </c>
      <c r="G47" s="675"/>
      <c r="H47" s="820"/>
      <c r="I47" s="820"/>
    </row>
    <row r="48" spans="1:9" ht="30" customHeight="1">
      <c r="A48" s="544"/>
      <c r="B48" s="491" t="s">
        <v>804</v>
      </c>
      <c r="C48" s="492"/>
      <c r="D48" s="493"/>
      <c r="E48" s="670"/>
      <c r="F48" s="682"/>
      <c r="G48" s="676"/>
      <c r="H48" s="821"/>
      <c r="I48" s="821"/>
    </row>
    <row r="49" spans="1:9" ht="30" customHeight="1">
      <c r="A49" s="49"/>
      <c r="B49" s="47"/>
      <c r="C49" s="48"/>
      <c r="D49" s="35" t="s">
        <v>708</v>
      </c>
      <c r="E49" s="837">
        <f>SUM(E45,E47)</f>
        <v>30</v>
      </c>
      <c r="F49" s="838"/>
      <c r="G49" s="71"/>
      <c r="H49" s="134">
        <f>H45+H47</f>
        <v>0</v>
      </c>
      <c r="I49" s="112">
        <f>I45+I47</f>
        <v>0</v>
      </c>
    </row>
    <row r="50" spans="1:9" ht="30" customHeight="1">
      <c r="A50" s="671" t="s">
        <v>457</v>
      </c>
      <c r="B50" s="661" t="s">
        <v>458</v>
      </c>
      <c r="C50" s="662"/>
      <c r="D50" s="663"/>
      <c r="E50" s="44"/>
      <c r="F50" s="44"/>
      <c r="G50" s="44"/>
      <c r="H50" s="44"/>
      <c r="I50" s="44"/>
    </row>
    <row r="51" spans="1:9" ht="30" customHeight="1">
      <c r="A51" s="672"/>
      <c r="B51" s="673" t="s">
        <v>800</v>
      </c>
      <c r="C51" s="647"/>
      <c r="D51" s="674"/>
      <c r="E51" s="44"/>
      <c r="F51" s="44"/>
      <c r="G51" s="44"/>
      <c r="H51" s="44"/>
      <c r="I51" s="44"/>
    </row>
    <row r="52" spans="1:9" ht="30" customHeight="1">
      <c r="A52" s="687"/>
      <c r="B52" s="713" t="s">
        <v>459</v>
      </c>
      <c r="C52" s="714"/>
      <c r="D52" s="715"/>
      <c r="E52" s="53" t="s">
        <v>25</v>
      </c>
      <c r="F52" s="53" t="s">
        <v>26</v>
      </c>
      <c r="G52" s="81" t="s">
        <v>803</v>
      </c>
      <c r="H52" s="667"/>
      <c r="I52" s="667"/>
    </row>
    <row r="53" spans="1:9" ht="30" customHeight="1">
      <c r="A53" s="688"/>
      <c r="B53" s="713" t="s">
        <v>812</v>
      </c>
      <c r="C53" s="714"/>
      <c r="D53" s="715"/>
      <c r="E53" s="216" t="s">
        <v>733</v>
      </c>
      <c r="F53" s="216" t="s">
        <v>734</v>
      </c>
      <c r="G53" s="242" t="s">
        <v>704</v>
      </c>
      <c r="H53" s="668"/>
      <c r="I53" s="668"/>
    </row>
    <row r="54" spans="1:9" ht="30" customHeight="1">
      <c r="A54" s="520" t="s">
        <v>460</v>
      </c>
      <c r="B54" s="491" t="s">
        <v>461</v>
      </c>
      <c r="C54" s="825"/>
      <c r="D54" s="825"/>
      <c r="E54" s="785"/>
      <c r="F54" s="785"/>
      <c r="G54" s="681"/>
      <c r="H54" s="818"/>
      <c r="I54" s="818"/>
    </row>
    <row r="55" spans="1:9" ht="30" customHeight="1">
      <c r="A55" s="521"/>
      <c r="B55" s="548" t="s">
        <v>926</v>
      </c>
      <c r="C55" s="492"/>
      <c r="D55" s="493"/>
      <c r="E55" s="786"/>
      <c r="F55" s="786"/>
      <c r="G55" s="682"/>
      <c r="H55" s="819"/>
      <c r="I55" s="819"/>
    </row>
    <row r="56" spans="1:9" ht="30" customHeight="1">
      <c r="A56" s="520" t="s">
        <v>462</v>
      </c>
      <c r="B56" s="845" t="s">
        <v>463</v>
      </c>
      <c r="C56" s="816"/>
      <c r="D56" s="817"/>
      <c r="E56" s="811">
        <v>10</v>
      </c>
      <c r="F56" s="701">
        <v>0</v>
      </c>
      <c r="G56" s="681"/>
      <c r="H56" s="818"/>
      <c r="I56" s="818"/>
    </row>
    <row r="57" spans="1:9" ht="30" customHeight="1">
      <c r="A57" s="521"/>
      <c r="B57" s="815" t="s">
        <v>805</v>
      </c>
      <c r="C57" s="816"/>
      <c r="D57" s="817"/>
      <c r="E57" s="812"/>
      <c r="F57" s="702"/>
      <c r="G57" s="797"/>
      <c r="H57" s="819"/>
      <c r="I57" s="819"/>
    </row>
    <row r="58" spans="1:9" ht="30" customHeight="1">
      <c r="A58" s="520" t="s">
        <v>464</v>
      </c>
      <c r="B58" s="491" t="s">
        <v>465</v>
      </c>
      <c r="C58" s="825"/>
      <c r="D58" s="825"/>
      <c r="E58" s="811">
        <v>20</v>
      </c>
      <c r="F58" s="701">
        <v>0</v>
      </c>
      <c r="G58" s="797"/>
      <c r="H58" s="679"/>
      <c r="I58" s="679"/>
    </row>
    <row r="59" spans="1:9" ht="30" customHeight="1">
      <c r="A59" s="521"/>
      <c r="B59" s="491" t="s">
        <v>806</v>
      </c>
      <c r="C59" s="492"/>
      <c r="D59" s="493"/>
      <c r="E59" s="812"/>
      <c r="F59" s="702"/>
      <c r="G59" s="797"/>
      <c r="H59" s="680"/>
      <c r="I59" s="680"/>
    </row>
    <row r="60" spans="1:9" ht="30" customHeight="1">
      <c r="A60" s="520" t="s">
        <v>466</v>
      </c>
      <c r="B60" s="491" t="s">
        <v>467</v>
      </c>
      <c r="C60" s="825"/>
      <c r="D60" s="825"/>
      <c r="E60" s="811">
        <v>20</v>
      </c>
      <c r="F60" s="701">
        <v>0</v>
      </c>
      <c r="G60" s="797"/>
      <c r="H60" s="679"/>
      <c r="I60" s="679"/>
    </row>
    <row r="61" spans="1:9" ht="30" customHeight="1">
      <c r="A61" s="521"/>
      <c r="B61" s="491" t="s">
        <v>807</v>
      </c>
      <c r="C61" s="492"/>
      <c r="D61" s="493"/>
      <c r="E61" s="812"/>
      <c r="F61" s="702"/>
      <c r="G61" s="797"/>
      <c r="H61" s="680"/>
      <c r="I61" s="680"/>
    </row>
    <row r="62" spans="1:9" ht="30" customHeight="1">
      <c r="A62" s="520" t="s">
        <v>468</v>
      </c>
      <c r="B62" s="491" t="s">
        <v>469</v>
      </c>
      <c r="C62" s="492"/>
      <c r="D62" s="493"/>
      <c r="E62" s="811">
        <v>20</v>
      </c>
      <c r="F62" s="701">
        <v>0</v>
      </c>
      <c r="G62" s="797"/>
      <c r="H62" s="679"/>
      <c r="I62" s="679"/>
    </row>
    <row r="63" spans="1:9" ht="30" customHeight="1">
      <c r="A63" s="521"/>
      <c r="B63" s="491" t="s">
        <v>808</v>
      </c>
      <c r="C63" s="492"/>
      <c r="D63" s="493"/>
      <c r="E63" s="812"/>
      <c r="F63" s="702"/>
      <c r="G63" s="797"/>
      <c r="H63" s="680"/>
      <c r="I63" s="680"/>
    </row>
    <row r="64" spans="1:9" ht="28.7" customHeight="1">
      <c r="A64" s="520" t="s">
        <v>470</v>
      </c>
      <c r="B64" s="492" t="s">
        <v>471</v>
      </c>
      <c r="C64" s="492"/>
      <c r="D64" s="493"/>
      <c r="E64" s="811">
        <v>10</v>
      </c>
      <c r="F64" s="701">
        <v>0</v>
      </c>
      <c r="G64" s="797"/>
      <c r="H64" s="813"/>
      <c r="I64" s="813"/>
    </row>
    <row r="65" spans="1:9" ht="28.7" customHeight="1">
      <c r="A65" s="521"/>
      <c r="B65" s="491" t="s">
        <v>809</v>
      </c>
      <c r="C65" s="492"/>
      <c r="D65" s="493"/>
      <c r="E65" s="812"/>
      <c r="F65" s="702"/>
      <c r="G65" s="682"/>
      <c r="H65" s="814"/>
      <c r="I65" s="814"/>
    </row>
    <row r="66" spans="1:9" ht="33.950000000000003" customHeight="1">
      <c r="A66" s="776"/>
      <c r="B66" s="776"/>
      <c r="C66" s="777"/>
      <c r="D66" s="30" t="s">
        <v>708</v>
      </c>
      <c r="E66" s="716">
        <f>E56+E58+E60+E62+E64</f>
        <v>80</v>
      </c>
      <c r="F66" s="716"/>
      <c r="G66" s="60">
        <v>0</v>
      </c>
      <c r="H66" s="4">
        <f>H54+H56+H58+H60+H62+H64</f>
        <v>0</v>
      </c>
      <c r="I66" s="4">
        <f>I54+I56+I58+I60+I62+I64</f>
        <v>0</v>
      </c>
    </row>
    <row r="67" spans="1:9" ht="39.950000000000003" customHeight="1">
      <c r="A67" s="687"/>
      <c r="B67" s="713" t="s">
        <v>430</v>
      </c>
      <c r="C67" s="714"/>
      <c r="D67" s="715"/>
      <c r="E67" s="53" t="s">
        <v>25</v>
      </c>
      <c r="F67" s="53" t="s">
        <v>26</v>
      </c>
      <c r="G67" s="81"/>
      <c r="H67" s="667"/>
      <c r="I67" s="667"/>
    </row>
    <row r="68" spans="1:9" ht="39.950000000000003" customHeight="1">
      <c r="A68" s="688"/>
      <c r="B68" s="495" t="s">
        <v>815</v>
      </c>
      <c r="C68" s="714"/>
      <c r="D68" s="715"/>
      <c r="E68" s="216" t="s">
        <v>733</v>
      </c>
      <c r="F68" s="216" t="s">
        <v>734</v>
      </c>
      <c r="G68" s="243"/>
      <c r="H68" s="668"/>
      <c r="I68" s="668"/>
    </row>
    <row r="69" spans="1:9" ht="39.950000000000003" customHeight="1">
      <c r="A69" s="520" t="s">
        <v>472</v>
      </c>
      <c r="B69" s="491" t="s">
        <v>473</v>
      </c>
      <c r="C69" s="825"/>
      <c r="D69" s="825"/>
      <c r="E69" s="669">
        <v>20</v>
      </c>
      <c r="F69" s="669">
        <v>0</v>
      </c>
      <c r="G69" s="681"/>
      <c r="H69" s="679"/>
      <c r="I69" s="679"/>
    </row>
    <row r="70" spans="1:9" ht="39.950000000000003" customHeight="1">
      <c r="A70" s="521"/>
      <c r="B70" s="491" t="s">
        <v>810</v>
      </c>
      <c r="C70" s="492"/>
      <c r="D70" s="493"/>
      <c r="E70" s="670"/>
      <c r="F70" s="670"/>
      <c r="G70" s="797"/>
      <c r="H70" s="680"/>
      <c r="I70" s="680"/>
    </row>
    <row r="71" spans="1:9" ht="39.950000000000003" customHeight="1">
      <c r="A71" s="520" t="s">
        <v>474</v>
      </c>
      <c r="B71" s="491" t="s">
        <v>475</v>
      </c>
      <c r="C71" s="492"/>
      <c r="D71" s="493"/>
      <c r="E71" s="369">
        <v>10</v>
      </c>
      <c r="F71" s="669">
        <v>0</v>
      </c>
      <c r="G71" s="797"/>
      <c r="H71" s="703"/>
      <c r="I71" s="703"/>
    </row>
    <row r="72" spans="1:9" ht="39.950000000000003" customHeight="1">
      <c r="A72" s="521"/>
      <c r="B72" s="548" t="s">
        <v>1010</v>
      </c>
      <c r="C72" s="546"/>
      <c r="D72" s="547"/>
      <c r="E72" s="370"/>
      <c r="F72" s="670"/>
      <c r="G72" s="797"/>
      <c r="H72" s="704"/>
      <c r="I72" s="704"/>
    </row>
    <row r="73" spans="1:9" ht="30" customHeight="1">
      <c r="A73" s="520" t="s">
        <v>476</v>
      </c>
      <c r="B73" s="491" t="s">
        <v>477</v>
      </c>
      <c r="C73" s="492"/>
      <c r="D73" s="493"/>
      <c r="E73" s="369">
        <v>10</v>
      </c>
      <c r="F73" s="669">
        <v>0</v>
      </c>
      <c r="G73" s="797"/>
      <c r="H73" s="703"/>
      <c r="I73" s="703"/>
    </row>
    <row r="74" spans="1:9" ht="30" customHeight="1">
      <c r="A74" s="521"/>
      <c r="B74" s="491" t="s">
        <v>811</v>
      </c>
      <c r="C74" s="492"/>
      <c r="D74" s="493"/>
      <c r="E74" s="370"/>
      <c r="F74" s="670"/>
      <c r="G74" s="682"/>
      <c r="H74" s="704"/>
      <c r="I74" s="704"/>
    </row>
    <row r="75" spans="1:9" ht="30" customHeight="1">
      <c r="A75" s="36"/>
      <c r="B75" s="47"/>
      <c r="C75" s="46"/>
      <c r="D75" s="30" t="s">
        <v>708</v>
      </c>
      <c r="E75" s="732">
        <f>SUM(E69,E71,E73)</f>
        <v>40</v>
      </c>
      <c r="F75" s="733"/>
      <c r="G75" s="60">
        <v>0</v>
      </c>
      <c r="H75" s="4">
        <f>SUM(H69,H71,H73)</f>
        <v>0</v>
      </c>
      <c r="I75" s="4">
        <f>SUM(I69,I71,I73)</f>
        <v>0</v>
      </c>
    </row>
    <row r="76" spans="1:9" ht="30" customHeight="1">
      <c r="A76" s="687"/>
      <c r="B76" s="713" t="s">
        <v>478</v>
      </c>
      <c r="C76" s="714"/>
      <c r="D76" s="715"/>
      <c r="E76" s="53" t="s">
        <v>25</v>
      </c>
      <c r="F76" s="53" t="s">
        <v>26</v>
      </c>
      <c r="G76" s="81"/>
      <c r="H76" s="667"/>
      <c r="I76" s="667"/>
    </row>
    <row r="77" spans="1:9" ht="30" customHeight="1">
      <c r="A77" s="688"/>
      <c r="B77" s="495" t="s">
        <v>816</v>
      </c>
      <c r="C77" s="714"/>
      <c r="D77" s="715"/>
      <c r="E77" s="216" t="s">
        <v>733</v>
      </c>
      <c r="F77" s="216" t="s">
        <v>734</v>
      </c>
      <c r="G77" s="243"/>
      <c r="H77" s="668"/>
      <c r="I77" s="668"/>
    </row>
    <row r="78" spans="1:9" ht="30" customHeight="1">
      <c r="A78" s="520" t="s">
        <v>479</v>
      </c>
      <c r="B78" s="491" t="s">
        <v>480</v>
      </c>
      <c r="C78" s="492"/>
      <c r="D78" s="493"/>
      <c r="E78" s="369">
        <v>10</v>
      </c>
      <c r="F78" s="369">
        <v>0</v>
      </c>
      <c r="G78" s="681"/>
      <c r="H78" s="739"/>
      <c r="I78" s="739"/>
    </row>
    <row r="79" spans="1:9" ht="30" customHeight="1">
      <c r="A79" s="521"/>
      <c r="B79" s="491" t="s">
        <v>1011</v>
      </c>
      <c r="C79" s="492"/>
      <c r="D79" s="493"/>
      <c r="E79" s="370"/>
      <c r="F79" s="370"/>
      <c r="G79" s="797"/>
      <c r="H79" s="740"/>
      <c r="I79" s="740"/>
    </row>
    <row r="80" spans="1:9" ht="36.950000000000003" customHeight="1">
      <c r="A80" s="520" t="s">
        <v>481</v>
      </c>
      <c r="B80" s="491" t="s">
        <v>482</v>
      </c>
      <c r="C80" s="825"/>
      <c r="D80" s="825"/>
      <c r="E80" s="369">
        <v>10</v>
      </c>
      <c r="F80" s="369">
        <v>0</v>
      </c>
      <c r="G80" s="797"/>
      <c r="H80" s="809"/>
      <c r="I80" s="809"/>
    </row>
    <row r="81" spans="1:10" ht="36.950000000000003" customHeight="1">
      <c r="A81" s="521"/>
      <c r="B81" s="491" t="s">
        <v>817</v>
      </c>
      <c r="C81" s="492"/>
      <c r="D81" s="493"/>
      <c r="E81" s="370"/>
      <c r="F81" s="370"/>
      <c r="G81" s="797"/>
      <c r="H81" s="810"/>
      <c r="I81" s="810"/>
    </row>
    <row r="82" spans="1:10" ht="30" customHeight="1">
      <c r="A82" s="520" t="s">
        <v>483</v>
      </c>
      <c r="B82" s="491" t="s">
        <v>484</v>
      </c>
      <c r="C82" s="492"/>
      <c r="D82" s="493"/>
      <c r="E82" s="369">
        <v>20</v>
      </c>
      <c r="F82" s="369">
        <v>0</v>
      </c>
      <c r="G82" s="797"/>
      <c r="H82" s="739"/>
      <c r="I82" s="739"/>
    </row>
    <row r="83" spans="1:10" ht="30" customHeight="1">
      <c r="A83" s="521"/>
      <c r="B83" s="548" t="s">
        <v>1012</v>
      </c>
      <c r="C83" s="546"/>
      <c r="D83" s="547"/>
      <c r="E83" s="370"/>
      <c r="F83" s="370"/>
      <c r="G83" s="682"/>
      <c r="H83" s="740"/>
      <c r="I83" s="740"/>
    </row>
    <row r="84" spans="1:10" ht="30" customHeight="1">
      <c r="A84" s="36"/>
      <c r="B84" s="47"/>
      <c r="C84" s="48"/>
      <c r="D84" s="30" t="s">
        <v>708</v>
      </c>
      <c r="E84" s="835">
        <f>SUM(E78,E80,E82)</f>
        <v>40</v>
      </c>
      <c r="F84" s="835"/>
      <c r="G84" s="60">
        <v>0</v>
      </c>
      <c r="H84" s="113">
        <f>H78+H80+H82</f>
        <v>0</v>
      </c>
      <c r="I84" s="135">
        <f>I78+I80+I82</f>
        <v>0</v>
      </c>
    </row>
    <row r="85" spans="1:10" ht="30" customHeight="1">
      <c r="A85" s="807"/>
      <c r="B85" s="713" t="s">
        <v>485</v>
      </c>
      <c r="C85" s="714"/>
      <c r="D85" s="715"/>
      <c r="E85" s="53" t="s">
        <v>25</v>
      </c>
      <c r="F85" s="53" t="s">
        <v>26</v>
      </c>
      <c r="G85" s="81"/>
      <c r="H85" s="667"/>
      <c r="I85" s="667"/>
    </row>
    <row r="86" spans="1:10" ht="30" customHeight="1">
      <c r="A86" s="808"/>
      <c r="B86" s="495" t="s">
        <v>818</v>
      </c>
      <c r="C86" s="714"/>
      <c r="D86" s="715"/>
      <c r="E86" s="216" t="s">
        <v>733</v>
      </c>
      <c r="F86" s="216" t="s">
        <v>734</v>
      </c>
      <c r="G86" s="243"/>
      <c r="H86" s="668"/>
      <c r="I86" s="668"/>
    </row>
    <row r="87" spans="1:10" ht="30" customHeight="1">
      <c r="A87" s="520" t="s">
        <v>486</v>
      </c>
      <c r="B87" s="357" t="s">
        <v>487</v>
      </c>
      <c r="C87" s="846"/>
      <c r="D87" s="846"/>
      <c r="E87" s="369">
        <v>20</v>
      </c>
      <c r="F87" s="369">
        <v>0</v>
      </c>
      <c r="G87" s="681"/>
      <c r="H87" s="675"/>
      <c r="I87" s="675"/>
    </row>
    <row r="88" spans="1:10" ht="30" customHeight="1">
      <c r="A88" s="521"/>
      <c r="B88" s="357" t="s">
        <v>819</v>
      </c>
      <c r="C88" s="358"/>
      <c r="D88" s="359"/>
      <c r="E88" s="370"/>
      <c r="F88" s="370"/>
      <c r="G88" s="797"/>
      <c r="H88" s="676"/>
      <c r="I88" s="676"/>
    </row>
    <row r="89" spans="1:10" ht="25.7" customHeight="1">
      <c r="A89" s="520" t="s">
        <v>488</v>
      </c>
      <c r="B89" s="491" t="s">
        <v>489</v>
      </c>
      <c r="C89" s="825"/>
      <c r="D89" s="825"/>
      <c r="E89" s="369">
        <v>20</v>
      </c>
      <c r="F89" s="369">
        <v>0</v>
      </c>
      <c r="G89" s="797"/>
      <c r="H89" s="675"/>
      <c r="I89" s="675"/>
    </row>
    <row r="90" spans="1:10" ht="25.7" customHeight="1">
      <c r="A90" s="521"/>
      <c r="B90" s="491" t="s">
        <v>820</v>
      </c>
      <c r="C90" s="492"/>
      <c r="D90" s="493"/>
      <c r="E90" s="370"/>
      <c r="F90" s="370"/>
      <c r="G90" s="797"/>
      <c r="H90" s="676"/>
      <c r="I90" s="676"/>
    </row>
    <row r="91" spans="1:10" ht="30" customHeight="1">
      <c r="A91" s="520" t="s">
        <v>490</v>
      </c>
      <c r="B91" s="491" t="s">
        <v>491</v>
      </c>
      <c r="C91" s="825"/>
      <c r="D91" s="825"/>
      <c r="E91" s="369">
        <v>10</v>
      </c>
      <c r="F91" s="369">
        <v>0</v>
      </c>
      <c r="G91" s="797"/>
      <c r="H91" s="675"/>
      <c r="I91" s="223"/>
      <c r="J91" s="675"/>
    </row>
    <row r="92" spans="1:10" ht="30" customHeight="1">
      <c r="A92" s="521"/>
      <c r="B92" s="491" t="s">
        <v>821</v>
      </c>
      <c r="C92" s="492"/>
      <c r="D92" s="493"/>
      <c r="E92" s="370"/>
      <c r="F92" s="370"/>
      <c r="G92" s="797"/>
      <c r="H92" s="676"/>
      <c r="I92" s="224"/>
      <c r="J92" s="676"/>
    </row>
    <row r="93" spans="1:10" ht="33.950000000000003" customHeight="1">
      <c r="A93" s="520" t="s">
        <v>492</v>
      </c>
      <c r="B93" s="438" t="s">
        <v>493</v>
      </c>
      <c r="C93" s="439"/>
      <c r="D93" s="440"/>
      <c r="E93" s="369">
        <v>10</v>
      </c>
      <c r="F93" s="369">
        <v>0</v>
      </c>
      <c r="G93" s="797"/>
      <c r="H93" s="675"/>
      <c r="I93" s="675"/>
    </row>
    <row r="94" spans="1:10" ht="33.950000000000003" customHeight="1">
      <c r="A94" s="521"/>
      <c r="B94" s="438" t="s">
        <v>822</v>
      </c>
      <c r="C94" s="439"/>
      <c r="D94" s="440"/>
      <c r="E94" s="370"/>
      <c r="F94" s="370"/>
      <c r="G94" s="797"/>
      <c r="H94" s="676"/>
      <c r="I94" s="676"/>
    </row>
    <row r="95" spans="1:10" ht="31.7" customHeight="1">
      <c r="A95" s="520" t="s">
        <v>494</v>
      </c>
      <c r="B95" s="357" t="s">
        <v>495</v>
      </c>
      <c r="C95" s="358"/>
      <c r="D95" s="359"/>
      <c r="E95" s="369">
        <v>10</v>
      </c>
      <c r="F95" s="369">
        <v>0</v>
      </c>
      <c r="G95" s="797"/>
      <c r="H95" s="675"/>
      <c r="I95" s="675"/>
    </row>
    <row r="96" spans="1:10" ht="31.7" customHeight="1">
      <c r="A96" s="521"/>
      <c r="B96" s="435" t="s">
        <v>823</v>
      </c>
      <c r="C96" s="358"/>
      <c r="D96" s="359"/>
      <c r="E96" s="370"/>
      <c r="F96" s="370"/>
      <c r="G96" s="797"/>
      <c r="H96" s="676"/>
      <c r="I96" s="676"/>
    </row>
    <row r="97" spans="1:9" ht="31.7" customHeight="1">
      <c r="A97" s="520" t="s">
        <v>496</v>
      </c>
      <c r="B97" s="726" t="s">
        <v>497</v>
      </c>
      <c r="C97" s="726"/>
      <c r="D97" s="727"/>
      <c r="E97" s="369">
        <v>10</v>
      </c>
      <c r="F97" s="369">
        <v>0</v>
      </c>
      <c r="G97" s="797"/>
      <c r="H97" s="675"/>
      <c r="I97" s="675"/>
    </row>
    <row r="98" spans="1:9" ht="31.7" customHeight="1">
      <c r="A98" s="521"/>
      <c r="B98" s="834" t="s">
        <v>824</v>
      </c>
      <c r="C98" s="726"/>
      <c r="D98" s="727"/>
      <c r="E98" s="370"/>
      <c r="F98" s="370"/>
      <c r="G98" s="682"/>
      <c r="H98" s="676"/>
      <c r="I98" s="676"/>
    </row>
    <row r="99" spans="1:9" ht="26.1" customHeight="1">
      <c r="A99" s="776"/>
      <c r="B99" s="776"/>
      <c r="C99" s="777"/>
      <c r="D99" s="30" t="s">
        <v>825</v>
      </c>
      <c r="E99" s="732">
        <f>SUM(E87,E89,E91,E93,E95,E97)</f>
        <v>80</v>
      </c>
      <c r="F99" s="733"/>
      <c r="G99" s="60">
        <v>0</v>
      </c>
      <c r="H99" s="4">
        <f>SUM(H87,H89,H91,H93,H95,H97)</f>
        <v>0</v>
      </c>
      <c r="I99" s="4">
        <f>SUM(I87,I89,J91,I93,I95,I97)</f>
        <v>0</v>
      </c>
    </row>
    <row r="100" spans="1:9">
      <c r="B100" s="9"/>
      <c r="C100" s="9"/>
      <c r="D100" s="9"/>
      <c r="E100" s="9"/>
    </row>
    <row r="102" spans="1:9" ht="47.25" customHeight="1">
      <c r="D102" s="843" t="s">
        <v>498</v>
      </c>
      <c r="E102" s="802" t="s">
        <v>225</v>
      </c>
      <c r="F102" s="803"/>
      <c r="G102" s="384" t="s">
        <v>317</v>
      </c>
      <c r="H102" s="384" t="s">
        <v>7</v>
      </c>
      <c r="I102" s="384" t="s">
        <v>8</v>
      </c>
    </row>
    <row r="103" spans="1:9" ht="18" customHeight="1">
      <c r="D103" s="844"/>
      <c r="E103" s="804"/>
      <c r="F103" s="805"/>
      <c r="G103" s="806"/>
      <c r="H103" s="806"/>
      <c r="I103" s="806"/>
    </row>
    <row r="104" spans="1:9" ht="18" customHeight="1">
      <c r="D104" s="765" t="s">
        <v>826</v>
      </c>
      <c r="E104" s="767" t="s">
        <v>728</v>
      </c>
      <c r="F104" s="768"/>
      <c r="G104" s="769" t="s">
        <v>721</v>
      </c>
      <c r="H104" s="769" t="s">
        <v>569</v>
      </c>
      <c r="I104" s="769" t="s">
        <v>570</v>
      </c>
    </row>
    <row r="105" spans="1:9" ht="39" customHeight="1">
      <c r="D105" s="766"/>
      <c r="E105" s="768"/>
      <c r="F105" s="768"/>
      <c r="G105" s="770"/>
      <c r="H105" s="771"/>
      <c r="I105" s="771"/>
    </row>
    <row r="106" spans="1:9" ht="25.5" customHeight="1">
      <c r="E106" s="137"/>
      <c r="F106" s="138">
        <f>E99+E84+E75+E66+E49+E42+F31+E16</f>
        <v>440</v>
      </c>
      <c r="G106" s="248">
        <f>E16+F31+E42+E49</f>
        <v>200</v>
      </c>
      <c r="H106" s="31">
        <f>I106</f>
        <v>0</v>
      </c>
      <c r="I106" s="31">
        <f>I16+I31+I42+I49+I66+I75+I84+I99</f>
        <v>0</v>
      </c>
    </row>
    <row r="107" spans="1:9" ht="61.5" customHeight="1">
      <c r="B107" s="303" t="s">
        <v>318</v>
      </c>
      <c r="C107" s="305"/>
    </row>
    <row r="108" spans="1:9" ht="61.5" customHeight="1">
      <c r="B108" s="762" t="s">
        <v>927</v>
      </c>
      <c r="C108" s="305"/>
    </row>
  </sheetData>
  <sheetProtection selectLockedCells="1"/>
  <mergeCells count="331">
    <mergeCell ref="I95:I96"/>
    <mergeCell ref="H97:H98"/>
    <mergeCell ref="G87:G98"/>
    <mergeCell ref="I97:I98"/>
    <mergeCell ref="H87:H88"/>
    <mergeCell ref="I87:I88"/>
    <mergeCell ref="A89:A90"/>
    <mergeCell ref="B90:D90"/>
    <mergeCell ref="E89:E90"/>
    <mergeCell ref="F89:F90"/>
    <mergeCell ref="H89:H90"/>
    <mergeCell ref="I89:I90"/>
    <mergeCell ref="A91:A92"/>
    <mergeCell ref="B92:D92"/>
    <mergeCell ref="E91:E92"/>
    <mergeCell ref="F91:F92"/>
    <mergeCell ref="H91:H92"/>
    <mergeCell ref="F93:F94"/>
    <mergeCell ref="H93:H94"/>
    <mergeCell ref="I93:I94"/>
    <mergeCell ref="A95:A96"/>
    <mergeCell ref="B96:D96"/>
    <mergeCell ref="E95:E96"/>
    <mergeCell ref="F95:F96"/>
    <mergeCell ref="H95:H96"/>
    <mergeCell ref="J91:J92"/>
    <mergeCell ref="D102:D103"/>
    <mergeCell ref="B56:D56"/>
    <mergeCell ref="B3:D3"/>
    <mergeCell ref="B107:C107"/>
    <mergeCell ref="B54:D54"/>
    <mergeCell ref="B87:D87"/>
    <mergeCell ref="B78:D78"/>
    <mergeCell ref="B69:D69"/>
    <mergeCell ref="B82:D82"/>
    <mergeCell ref="B62:D62"/>
    <mergeCell ref="B71:D71"/>
    <mergeCell ref="B73:D73"/>
    <mergeCell ref="B21:D21"/>
    <mergeCell ref="A66:C66"/>
    <mergeCell ref="B50:D50"/>
    <mergeCell ref="A87:A88"/>
    <mergeCell ref="B88:D88"/>
    <mergeCell ref="E87:E88"/>
    <mergeCell ref="F87:F88"/>
    <mergeCell ref="A93:A94"/>
    <mergeCell ref="B94:D94"/>
    <mergeCell ref="E93:E94"/>
    <mergeCell ref="B59:D59"/>
    <mergeCell ref="E58:E59"/>
    <mergeCell ref="A97:A98"/>
    <mergeCell ref="B60:D60"/>
    <mergeCell ref="B80:D80"/>
    <mergeCell ref="B67:D67"/>
    <mergeCell ref="B1:D1"/>
    <mergeCell ref="B45:D45"/>
    <mergeCell ref="E49:F49"/>
    <mergeCell ref="E75:F75"/>
    <mergeCell ref="B42:C42"/>
    <mergeCell ref="B6:D6"/>
    <mergeCell ref="B64:D64"/>
    <mergeCell ref="B38:D38"/>
    <mergeCell ref="E66:F66"/>
    <mergeCell ref="B58:D58"/>
    <mergeCell ref="E16:F16"/>
    <mergeCell ref="B32:D32"/>
    <mergeCell ref="E1:G1"/>
    <mergeCell ref="B8:D8"/>
    <mergeCell ref="B17:D17"/>
    <mergeCell ref="B43:D43"/>
    <mergeCell ref="B10:D10"/>
    <mergeCell ref="E42:F42"/>
    <mergeCell ref="A99:C99"/>
    <mergeCell ref="B76:D76"/>
    <mergeCell ref="B85:D85"/>
    <mergeCell ref="E99:F99"/>
    <mergeCell ref="B91:D91"/>
    <mergeCell ref="B97:D97"/>
    <mergeCell ref="B95:D95"/>
    <mergeCell ref="B93:D93"/>
    <mergeCell ref="B89:D89"/>
    <mergeCell ref="A78:A79"/>
    <mergeCell ref="B79:D79"/>
    <mergeCell ref="E78:E79"/>
    <mergeCell ref="F78:F79"/>
    <mergeCell ref="A82:A83"/>
    <mergeCell ref="B98:D98"/>
    <mergeCell ref="E97:E98"/>
    <mergeCell ref="F97:F98"/>
    <mergeCell ref="E84:F84"/>
    <mergeCell ref="H6:H7"/>
    <mergeCell ref="I6:I7"/>
    <mergeCell ref="A8:A9"/>
    <mergeCell ref="B9:D9"/>
    <mergeCell ref="H8:H9"/>
    <mergeCell ref="I8:I9"/>
    <mergeCell ref="B2:D2"/>
    <mergeCell ref="E2:G2"/>
    <mergeCell ref="B4:D4"/>
    <mergeCell ref="A6:A7"/>
    <mergeCell ref="B7:D7"/>
    <mergeCell ref="E6:E7"/>
    <mergeCell ref="F6:F7"/>
    <mergeCell ref="G6:G7"/>
    <mergeCell ref="F10:F11"/>
    <mergeCell ref="G10:G11"/>
    <mergeCell ref="H10:H11"/>
    <mergeCell ref="I10:I11"/>
    <mergeCell ref="A12:A13"/>
    <mergeCell ref="B13:D13"/>
    <mergeCell ref="E12:E13"/>
    <mergeCell ref="F12:F13"/>
    <mergeCell ref="G12:G13"/>
    <mergeCell ref="H12:H13"/>
    <mergeCell ref="I12:I13"/>
    <mergeCell ref="A10:A11"/>
    <mergeCell ref="B11:D11"/>
    <mergeCell ref="E10:E11"/>
    <mergeCell ref="B12:D12"/>
    <mergeCell ref="H14:H15"/>
    <mergeCell ref="I14:I15"/>
    <mergeCell ref="A17:A18"/>
    <mergeCell ref="B18:D18"/>
    <mergeCell ref="H17:H18"/>
    <mergeCell ref="I17:I18"/>
    <mergeCell ref="A14:A15"/>
    <mergeCell ref="B15:D15"/>
    <mergeCell ref="E14:E15"/>
    <mergeCell ref="F14:F15"/>
    <mergeCell ref="G14:G15"/>
    <mergeCell ref="B14:D14"/>
    <mergeCell ref="A16:C16"/>
    <mergeCell ref="H19:H20"/>
    <mergeCell ref="I19:I20"/>
    <mergeCell ref="A21:A22"/>
    <mergeCell ref="B22:D22"/>
    <mergeCell ref="E21:E22"/>
    <mergeCell ref="F21:F22"/>
    <mergeCell ref="G21:G22"/>
    <mergeCell ref="H21:H22"/>
    <mergeCell ref="I21:I22"/>
    <mergeCell ref="A19:A20"/>
    <mergeCell ref="B20:D20"/>
    <mergeCell ref="E19:E20"/>
    <mergeCell ref="F19:F20"/>
    <mergeCell ref="G19:G20"/>
    <mergeCell ref="B19:D19"/>
    <mergeCell ref="H23:H24"/>
    <mergeCell ref="I23:I24"/>
    <mergeCell ref="A25:A26"/>
    <mergeCell ref="B26:D26"/>
    <mergeCell ref="E25:E26"/>
    <mergeCell ref="F25:F26"/>
    <mergeCell ref="G25:G26"/>
    <mergeCell ref="H25:H26"/>
    <mergeCell ref="I25:I26"/>
    <mergeCell ref="A23:A24"/>
    <mergeCell ref="B24:D24"/>
    <mergeCell ref="E23:E24"/>
    <mergeCell ref="F23:F24"/>
    <mergeCell ref="G23:G24"/>
    <mergeCell ref="B25:D25"/>
    <mergeCell ref="B23:D23"/>
    <mergeCell ref="H27:H28"/>
    <mergeCell ref="I27:I28"/>
    <mergeCell ref="A29:A30"/>
    <mergeCell ref="B30:D30"/>
    <mergeCell ref="E29:E30"/>
    <mergeCell ref="F29:F30"/>
    <mergeCell ref="G29:G30"/>
    <mergeCell ref="H29:H30"/>
    <mergeCell ref="I29:I30"/>
    <mergeCell ref="A27:A28"/>
    <mergeCell ref="B28:D28"/>
    <mergeCell ref="E27:E28"/>
    <mergeCell ref="F27:F28"/>
    <mergeCell ref="G27:G28"/>
    <mergeCell ref="B29:D29"/>
    <mergeCell ref="B27:D27"/>
    <mergeCell ref="H32:H33"/>
    <mergeCell ref="I32:I33"/>
    <mergeCell ref="A34:A35"/>
    <mergeCell ref="B35:D35"/>
    <mergeCell ref="E34:E35"/>
    <mergeCell ref="F34:F35"/>
    <mergeCell ref="G34:G35"/>
    <mergeCell ref="H34:H35"/>
    <mergeCell ref="I34:I35"/>
    <mergeCell ref="A32:A33"/>
    <mergeCell ref="B33:D33"/>
    <mergeCell ref="B34:D34"/>
    <mergeCell ref="G40:G41"/>
    <mergeCell ref="H36:H37"/>
    <mergeCell ref="I36:I37"/>
    <mergeCell ref="A38:A39"/>
    <mergeCell ref="B39:D39"/>
    <mergeCell ref="E38:E39"/>
    <mergeCell ref="F38:F39"/>
    <mergeCell ref="G38:G39"/>
    <mergeCell ref="H38:H39"/>
    <mergeCell ref="I38:I39"/>
    <mergeCell ref="A36:A37"/>
    <mergeCell ref="B37:D37"/>
    <mergeCell ref="E36:E37"/>
    <mergeCell ref="F36:F37"/>
    <mergeCell ref="G36:G37"/>
    <mergeCell ref="B40:D40"/>
    <mergeCell ref="B36:D36"/>
    <mergeCell ref="G45:G46"/>
    <mergeCell ref="A47:A48"/>
    <mergeCell ref="B48:D48"/>
    <mergeCell ref="E47:E48"/>
    <mergeCell ref="F47:F48"/>
    <mergeCell ref="G47:G48"/>
    <mergeCell ref="H40:H41"/>
    <mergeCell ref="I40:I41"/>
    <mergeCell ref="A50:A51"/>
    <mergeCell ref="B51:D51"/>
    <mergeCell ref="A43:A44"/>
    <mergeCell ref="B44:D44"/>
    <mergeCell ref="H43:H44"/>
    <mergeCell ref="I43:I44"/>
    <mergeCell ref="A45:A46"/>
    <mergeCell ref="B46:D46"/>
    <mergeCell ref="E45:E46"/>
    <mergeCell ref="F45:F46"/>
    <mergeCell ref="H45:H46"/>
    <mergeCell ref="I45:I46"/>
    <mergeCell ref="A40:A41"/>
    <mergeCell ref="B41:D41"/>
    <mergeCell ref="E40:E41"/>
    <mergeCell ref="F40:F41"/>
    <mergeCell ref="H47:H48"/>
    <mergeCell ref="I47:I48"/>
    <mergeCell ref="H52:H53"/>
    <mergeCell ref="I52:I53"/>
    <mergeCell ref="A54:A55"/>
    <mergeCell ref="B55:D55"/>
    <mergeCell ref="E54:E55"/>
    <mergeCell ref="F54:F55"/>
    <mergeCell ref="G54:G55"/>
    <mergeCell ref="H54:H55"/>
    <mergeCell ref="I54:I55"/>
    <mergeCell ref="A52:A53"/>
    <mergeCell ref="B53:D53"/>
    <mergeCell ref="B52:D52"/>
    <mergeCell ref="B47:D47"/>
    <mergeCell ref="F58:F59"/>
    <mergeCell ref="H58:H59"/>
    <mergeCell ref="I58:I59"/>
    <mergeCell ref="A56:A57"/>
    <mergeCell ref="B57:D57"/>
    <mergeCell ref="F56:F57"/>
    <mergeCell ref="E56:E57"/>
    <mergeCell ref="H56:H57"/>
    <mergeCell ref="I64:I65"/>
    <mergeCell ref="G56:G65"/>
    <mergeCell ref="I60:I61"/>
    <mergeCell ref="A62:A63"/>
    <mergeCell ref="B63:D63"/>
    <mergeCell ref="E62:E63"/>
    <mergeCell ref="F62:F63"/>
    <mergeCell ref="H62:H63"/>
    <mergeCell ref="I62:I63"/>
    <mergeCell ref="A60:A61"/>
    <mergeCell ref="B61:D61"/>
    <mergeCell ref="E60:E61"/>
    <mergeCell ref="F60:F61"/>
    <mergeCell ref="H60:H61"/>
    <mergeCell ref="I56:I57"/>
    <mergeCell ref="A58:A59"/>
    <mergeCell ref="A67:A68"/>
    <mergeCell ref="B68:D68"/>
    <mergeCell ref="H67:H68"/>
    <mergeCell ref="I67:I68"/>
    <mergeCell ref="A64:A65"/>
    <mergeCell ref="B65:D65"/>
    <mergeCell ref="E64:E65"/>
    <mergeCell ref="F64:F65"/>
    <mergeCell ref="H64:H65"/>
    <mergeCell ref="H73:H74"/>
    <mergeCell ref="I73:I74"/>
    <mergeCell ref="A76:A77"/>
    <mergeCell ref="B77:D77"/>
    <mergeCell ref="H76:H77"/>
    <mergeCell ref="I76:I77"/>
    <mergeCell ref="A73:A74"/>
    <mergeCell ref="B74:D74"/>
    <mergeCell ref="E73:E74"/>
    <mergeCell ref="F73:F74"/>
    <mergeCell ref="G69:G74"/>
    <mergeCell ref="I69:I70"/>
    <mergeCell ref="A71:A72"/>
    <mergeCell ref="B72:D72"/>
    <mergeCell ref="E71:E72"/>
    <mergeCell ref="F71:F72"/>
    <mergeCell ref="H71:H72"/>
    <mergeCell ref="I71:I72"/>
    <mergeCell ref="A69:A70"/>
    <mergeCell ref="B70:D70"/>
    <mergeCell ref="E69:E70"/>
    <mergeCell ref="F69:F70"/>
    <mergeCell ref="H69:H70"/>
    <mergeCell ref="I82:I83"/>
    <mergeCell ref="A85:A86"/>
    <mergeCell ref="B86:D86"/>
    <mergeCell ref="H85:H86"/>
    <mergeCell ref="I85:I86"/>
    <mergeCell ref="B83:D83"/>
    <mergeCell ref="E82:E83"/>
    <mergeCell ref="F82:F83"/>
    <mergeCell ref="G78:G83"/>
    <mergeCell ref="H82:H83"/>
    <mergeCell ref="H78:H79"/>
    <mergeCell ref="I78:I79"/>
    <mergeCell ref="A80:A81"/>
    <mergeCell ref="B81:D81"/>
    <mergeCell ref="E80:E81"/>
    <mergeCell ref="F80:F81"/>
    <mergeCell ref="H80:H81"/>
    <mergeCell ref="I80:I81"/>
    <mergeCell ref="E102:F103"/>
    <mergeCell ref="G102:G103"/>
    <mergeCell ref="I102:I103"/>
    <mergeCell ref="H102:H103"/>
    <mergeCell ref="B108:C108"/>
    <mergeCell ref="D104:D105"/>
    <mergeCell ref="E104:F105"/>
    <mergeCell ref="G104:G105"/>
    <mergeCell ref="H104:H105"/>
    <mergeCell ref="I104:I105"/>
  </mergeCells>
  <phoneticPr fontId="10" type="noConversion"/>
  <printOptions horizontalCentered="1"/>
  <pageMargins left="0.23622047244094491" right="0.27559055118110237" top="0.19685039370078741" bottom="0.19685039370078741" header="0.31496062992125984" footer="0.31496062992125984"/>
  <pageSetup paperSize="9" scale="69"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81" r:id="rId4" name="Check Box 13">
              <controlPr defaultSize="0" autoFill="0" autoLine="0" autoPict="0">
                <anchor moveWithCells="1">
                  <from>
                    <xdr:col>4</xdr:col>
                    <xdr:colOff>257175</xdr:colOff>
                    <xdr:row>53</xdr:row>
                    <xdr:rowOff>85725</xdr:rowOff>
                  </from>
                  <to>
                    <xdr:col>4</xdr:col>
                    <xdr:colOff>647700</xdr:colOff>
                    <xdr:row>53</xdr:row>
                    <xdr:rowOff>314325</xdr:rowOff>
                  </to>
                </anchor>
              </controlPr>
            </control>
          </mc:Choice>
        </mc:AlternateContent>
        <mc:AlternateContent xmlns:mc="http://schemas.openxmlformats.org/markup-compatibility/2006">
          <mc:Choice Requires="x14">
            <control shapeId="7182" r:id="rId5" name="Check Box 14">
              <controlPr defaultSize="0" autoFill="0" autoLine="0" autoPict="0">
                <anchor moveWithCells="1">
                  <from>
                    <xdr:col>6</xdr:col>
                    <xdr:colOff>238125</xdr:colOff>
                    <xdr:row>53</xdr:row>
                    <xdr:rowOff>38100</xdr:rowOff>
                  </from>
                  <to>
                    <xdr:col>6</xdr:col>
                    <xdr:colOff>800100</xdr:colOff>
                    <xdr:row>54</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K39"/>
  <sheetViews>
    <sheetView showGridLines="0" zoomScale="120" zoomScaleNormal="120" workbookViewId="0">
      <pane ySplit="1" topLeftCell="A2" activePane="bottomLeft" state="frozen"/>
      <selection pane="bottomLeft"/>
    </sheetView>
  </sheetViews>
  <sheetFormatPr defaultColWidth="7.7109375" defaultRowHeight="12.75"/>
  <cols>
    <col min="1" max="1" width="6.140625" style="11" customWidth="1"/>
    <col min="2" max="2" width="27" style="10" customWidth="1"/>
    <col min="3" max="3" width="24.42578125" style="10" customWidth="1"/>
    <col min="4" max="4" width="19.42578125" style="10" customWidth="1"/>
    <col min="5" max="5" width="8.140625" style="10" customWidth="1"/>
    <col min="6" max="6" width="8.140625" style="2" customWidth="1"/>
    <col min="7" max="7" width="12.7109375" style="2" customWidth="1"/>
    <col min="8" max="9" width="14.140625" style="2" customWidth="1"/>
    <col min="10" max="16384" width="7.7109375" style="2"/>
  </cols>
  <sheetData>
    <row r="1" spans="1:11" ht="63.75" customHeight="1">
      <c r="A1" s="119"/>
      <c r="B1" s="836" t="s">
        <v>499</v>
      </c>
      <c r="C1" s="836"/>
      <c r="D1" s="836"/>
      <c r="E1" s="842" t="s">
        <v>20</v>
      </c>
      <c r="F1" s="842"/>
      <c r="G1" s="15"/>
      <c r="H1" s="15" t="s">
        <v>7</v>
      </c>
      <c r="I1" s="15" t="s">
        <v>8</v>
      </c>
    </row>
    <row r="2" spans="1:11" ht="63.75" customHeight="1">
      <c r="A2" s="119"/>
      <c r="B2" s="830" t="s">
        <v>908</v>
      </c>
      <c r="C2" s="831"/>
      <c r="D2" s="832"/>
      <c r="E2" s="862" t="s">
        <v>827</v>
      </c>
      <c r="F2" s="842"/>
      <c r="G2" s="249"/>
      <c r="H2" s="165" t="s">
        <v>828</v>
      </c>
      <c r="I2" s="165" t="s">
        <v>829</v>
      </c>
    </row>
    <row r="3" spans="1:11" ht="72.95" customHeight="1">
      <c r="A3" s="119"/>
      <c r="B3" s="309" t="s">
        <v>917</v>
      </c>
      <c r="C3" s="308"/>
      <c r="D3" s="308"/>
      <c r="E3" s="124"/>
      <c r="F3" s="118"/>
      <c r="G3" s="118"/>
      <c r="H3" s="118"/>
      <c r="I3" s="118"/>
      <c r="J3" s="118"/>
      <c r="K3" s="118"/>
    </row>
    <row r="4" spans="1:11" ht="72.75" customHeight="1">
      <c r="B4" s="612" t="s">
        <v>957</v>
      </c>
      <c r="C4" s="613"/>
      <c r="D4" s="614"/>
      <c r="E4" s="118"/>
      <c r="F4" s="118"/>
      <c r="G4" s="118"/>
      <c r="H4" s="118"/>
      <c r="I4" s="118"/>
      <c r="J4" s="118"/>
      <c r="K4" s="118"/>
    </row>
    <row r="5" spans="1:11" ht="20.25">
      <c r="B5" s="122"/>
      <c r="C5" s="123"/>
      <c r="D5" s="123"/>
      <c r="E5" s="118"/>
      <c r="F5" s="118"/>
      <c r="G5" s="118"/>
      <c r="H5" s="118"/>
      <c r="I5" s="118"/>
      <c r="J5" s="118"/>
      <c r="K5" s="118"/>
    </row>
    <row r="6" spans="1:11" ht="30" customHeight="1">
      <c r="A6" s="833" t="s">
        <v>500</v>
      </c>
      <c r="B6" s="841" t="s">
        <v>501</v>
      </c>
      <c r="C6" s="841"/>
      <c r="D6" s="841"/>
      <c r="E6" s="863"/>
      <c r="F6" s="826"/>
      <c r="G6" s="826"/>
      <c r="H6" s="826"/>
      <c r="I6" s="828"/>
    </row>
    <row r="7" spans="1:11" ht="30" customHeight="1">
      <c r="A7" s="672"/>
      <c r="B7" s="673" t="s">
        <v>830</v>
      </c>
      <c r="C7" s="647"/>
      <c r="D7" s="647"/>
      <c r="E7" s="864"/>
      <c r="F7" s="827"/>
      <c r="G7" s="827"/>
      <c r="H7" s="827"/>
      <c r="I7" s="829"/>
    </row>
    <row r="8" spans="1:11" ht="35.450000000000003" customHeight="1">
      <c r="A8" s="687"/>
      <c r="B8" s="55"/>
      <c r="C8" s="58"/>
      <c r="D8" s="58"/>
      <c r="E8" s="53" t="s">
        <v>25</v>
      </c>
      <c r="F8" s="53" t="s">
        <v>26</v>
      </c>
      <c r="G8" s="80" t="s">
        <v>833</v>
      </c>
      <c r="H8" s="667"/>
      <c r="I8" s="667"/>
    </row>
    <row r="9" spans="1:11" ht="35.450000000000003" customHeight="1">
      <c r="A9" s="688"/>
      <c r="B9" s="55"/>
      <c r="C9" s="58"/>
      <c r="D9" s="58"/>
      <c r="E9" s="216" t="s">
        <v>831</v>
      </c>
      <c r="F9" s="216" t="s">
        <v>832</v>
      </c>
      <c r="G9" s="202" t="s">
        <v>834</v>
      </c>
      <c r="H9" s="668"/>
      <c r="I9" s="668"/>
    </row>
    <row r="10" spans="1:11" ht="30" customHeight="1">
      <c r="A10" s="520" t="s">
        <v>502</v>
      </c>
      <c r="B10" s="491" t="s">
        <v>503</v>
      </c>
      <c r="C10" s="492"/>
      <c r="D10" s="493"/>
      <c r="E10" s="849">
        <v>10</v>
      </c>
      <c r="F10" s="849">
        <v>0</v>
      </c>
      <c r="G10" s="681"/>
      <c r="H10" s="675"/>
      <c r="I10" s="675"/>
    </row>
    <row r="11" spans="1:11" ht="30" customHeight="1">
      <c r="A11" s="521"/>
      <c r="B11" s="491" t="s">
        <v>835</v>
      </c>
      <c r="C11" s="492"/>
      <c r="D11" s="493"/>
      <c r="E11" s="850"/>
      <c r="F11" s="850"/>
      <c r="G11" s="682"/>
      <c r="H11" s="676"/>
      <c r="I11" s="676"/>
    </row>
    <row r="12" spans="1:11" ht="30" customHeight="1">
      <c r="A12" s="520" t="s">
        <v>504</v>
      </c>
      <c r="B12" s="491" t="s">
        <v>505</v>
      </c>
      <c r="C12" s="492"/>
      <c r="D12" s="493"/>
      <c r="E12" s="369">
        <v>10</v>
      </c>
      <c r="F12" s="849">
        <v>0</v>
      </c>
      <c r="G12" s="859"/>
      <c r="H12" s="675"/>
      <c r="I12" s="675"/>
    </row>
    <row r="13" spans="1:11" ht="30" customHeight="1">
      <c r="A13" s="521"/>
      <c r="B13" s="491" t="s">
        <v>836</v>
      </c>
      <c r="C13" s="492"/>
      <c r="D13" s="493"/>
      <c r="E13" s="370"/>
      <c r="F13" s="850"/>
      <c r="G13" s="860"/>
      <c r="H13" s="676"/>
      <c r="I13" s="676"/>
    </row>
    <row r="14" spans="1:11" ht="30" customHeight="1">
      <c r="A14" s="520" t="s">
        <v>506</v>
      </c>
      <c r="B14" s="491" t="s">
        <v>507</v>
      </c>
      <c r="C14" s="492"/>
      <c r="D14" s="493"/>
      <c r="E14" s="669">
        <v>20</v>
      </c>
      <c r="F14" s="849">
        <v>0</v>
      </c>
      <c r="G14" s="860"/>
      <c r="H14" s="774"/>
      <c r="I14" s="774"/>
    </row>
    <row r="15" spans="1:11" ht="30" customHeight="1">
      <c r="A15" s="521"/>
      <c r="B15" s="491" t="s">
        <v>837</v>
      </c>
      <c r="C15" s="492"/>
      <c r="D15" s="493"/>
      <c r="E15" s="670"/>
      <c r="F15" s="850"/>
      <c r="G15" s="860"/>
      <c r="H15" s="775"/>
      <c r="I15" s="775"/>
    </row>
    <row r="16" spans="1:11" ht="30" customHeight="1">
      <c r="A16" s="520" t="s">
        <v>508</v>
      </c>
      <c r="B16" s="559" t="s">
        <v>509</v>
      </c>
      <c r="C16" s="778"/>
      <c r="D16" s="778"/>
      <c r="E16" s="669">
        <v>10</v>
      </c>
      <c r="F16" s="849">
        <v>0</v>
      </c>
      <c r="G16" s="860"/>
      <c r="H16" s="847"/>
      <c r="I16" s="847"/>
    </row>
    <row r="17" spans="1:9" ht="30" customHeight="1">
      <c r="A17" s="521"/>
      <c r="B17" s="491" t="s">
        <v>838</v>
      </c>
      <c r="C17" s="492"/>
      <c r="D17" s="493"/>
      <c r="E17" s="670"/>
      <c r="F17" s="850"/>
      <c r="G17" s="860"/>
      <c r="H17" s="848"/>
      <c r="I17" s="848"/>
    </row>
    <row r="18" spans="1:9" ht="30" customHeight="1">
      <c r="A18" s="520" t="s">
        <v>510</v>
      </c>
      <c r="B18" s="491" t="s">
        <v>511</v>
      </c>
      <c r="C18" s="492"/>
      <c r="D18" s="493"/>
      <c r="E18" s="669">
        <v>10</v>
      </c>
      <c r="F18" s="849">
        <v>0</v>
      </c>
      <c r="G18" s="860"/>
      <c r="H18" s="847"/>
      <c r="I18" s="847"/>
    </row>
    <row r="19" spans="1:9" ht="30" customHeight="1">
      <c r="A19" s="521"/>
      <c r="B19" s="491" t="s">
        <v>839</v>
      </c>
      <c r="C19" s="492"/>
      <c r="D19" s="493"/>
      <c r="E19" s="670"/>
      <c r="F19" s="850"/>
      <c r="G19" s="860"/>
      <c r="H19" s="848"/>
      <c r="I19" s="848"/>
    </row>
    <row r="20" spans="1:9" ht="30" customHeight="1">
      <c r="A20" s="520" t="s">
        <v>512</v>
      </c>
      <c r="B20" s="491" t="s">
        <v>513</v>
      </c>
      <c r="C20" s="492"/>
      <c r="D20" s="493"/>
      <c r="E20" s="669">
        <v>10</v>
      </c>
      <c r="F20" s="849">
        <v>0</v>
      </c>
      <c r="G20" s="860"/>
      <c r="H20" s="847"/>
      <c r="I20" s="847"/>
    </row>
    <row r="21" spans="1:9" ht="30" customHeight="1">
      <c r="A21" s="521"/>
      <c r="B21" s="491" t="s">
        <v>840</v>
      </c>
      <c r="C21" s="492"/>
      <c r="D21" s="493"/>
      <c r="E21" s="670"/>
      <c r="F21" s="850"/>
      <c r="G21" s="860"/>
      <c r="H21" s="848"/>
      <c r="I21" s="848"/>
    </row>
    <row r="22" spans="1:9" ht="30" customHeight="1">
      <c r="A22" s="520" t="s">
        <v>514</v>
      </c>
      <c r="B22" s="491" t="s">
        <v>515</v>
      </c>
      <c r="C22" s="492"/>
      <c r="D22" s="493"/>
      <c r="E22" s="669">
        <v>10</v>
      </c>
      <c r="F22" s="849">
        <v>0</v>
      </c>
      <c r="G22" s="860"/>
      <c r="H22" s="847"/>
      <c r="I22" s="847"/>
    </row>
    <row r="23" spans="1:9" ht="30" customHeight="1">
      <c r="A23" s="521"/>
      <c r="B23" s="548" t="s">
        <v>1013</v>
      </c>
      <c r="C23" s="546"/>
      <c r="D23" s="547"/>
      <c r="E23" s="670"/>
      <c r="F23" s="850"/>
      <c r="G23" s="860"/>
      <c r="H23" s="848"/>
      <c r="I23" s="848"/>
    </row>
    <row r="24" spans="1:9" ht="30" customHeight="1">
      <c r="A24" s="520" t="s">
        <v>516</v>
      </c>
      <c r="B24" s="491" t="s">
        <v>517</v>
      </c>
      <c r="C24" s="492"/>
      <c r="D24" s="493"/>
      <c r="E24" s="669">
        <v>10</v>
      </c>
      <c r="F24" s="849">
        <v>0</v>
      </c>
      <c r="G24" s="860"/>
      <c r="H24" s="847"/>
      <c r="I24" s="847"/>
    </row>
    <row r="25" spans="1:9" ht="30" customHeight="1">
      <c r="A25" s="521"/>
      <c r="B25" s="491" t="s">
        <v>841</v>
      </c>
      <c r="C25" s="492"/>
      <c r="D25" s="493"/>
      <c r="E25" s="670"/>
      <c r="F25" s="850"/>
      <c r="G25" s="860"/>
      <c r="H25" s="848"/>
      <c r="I25" s="848"/>
    </row>
    <row r="26" spans="1:9" ht="30" customHeight="1">
      <c r="A26" s="520" t="s">
        <v>518</v>
      </c>
      <c r="B26" s="491" t="s">
        <v>519</v>
      </c>
      <c r="C26" s="492"/>
      <c r="D26" s="493"/>
      <c r="E26" s="669">
        <v>10</v>
      </c>
      <c r="F26" s="849">
        <v>0</v>
      </c>
      <c r="G26" s="860"/>
      <c r="H26" s="847"/>
      <c r="I26" s="847"/>
    </row>
    <row r="27" spans="1:9" ht="30" customHeight="1">
      <c r="A27" s="521"/>
      <c r="B27" s="491" t="s">
        <v>842</v>
      </c>
      <c r="C27" s="492"/>
      <c r="D27" s="493"/>
      <c r="E27" s="670"/>
      <c r="F27" s="850"/>
      <c r="G27" s="860"/>
      <c r="H27" s="848"/>
      <c r="I27" s="848"/>
    </row>
    <row r="28" spans="1:9" ht="30" customHeight="1">
      <c r="A28" s="520" t="s">
        <v>520</v>
      </c>
      <c r="B28" s="491" t="s">
        <v>521</v>
      </c>
      <c r="C28" s="492"/>
      <c r="D28" s="493"/>
      <c r="E28" s="669">
        <v>10</v>
      </c>
      <c r="F28" s="369">
        <v>0</v>
      </c>
      <c r="G28" s="860"/>
      <c r="H28" s="847"/>
      <c r="I28" s="847"/>
    </row>
    <row r="29" spans="1:9" ht="30" customHeight="1">
      <c r="A29" s="521"/>
      <c r="B29" s="545" t="s">
        <v>1014</v>
      </c>
      <c r="C29" s="492"/>
      <c r="D29" s="493"/>
      <c r="E29" s="670"/>
      <c r="F29" s="370"/>
      <c r="G29" s="861"/>
      <c r="H29" s="848"/>
      <c r="I29" s="848"/>
    </row>
    <row r="30" spans="1:9" ht="30" customHeight="1">
      <c r="A30" s="790"/>
      <c r="B30" s="790"/>
      <c r="C30" s="790"/>
      <c r="D30" s="6" t="s">
        <v>843</v>
      </c>
      <c r="E30" s="639">
        <f>SUM(E10,E14,E16,E18,E20,E22,E24,E26)</f>
        <v>90</v>
      </c>
      <c r="F30" s="640"/>
      <c r="G30" s="140">
        <v>80</v>
      </c>
      <c r="H30" s="4">
        <f>H10+H12+H14+H16+H18++H20+H22+H24+H26+H28</f>
        <v>0</v>
      </c>
      <c r="I30" s="4">
        <f>SUM(I12:I16)</f>
        <v>0</v>
      </c>
    </row>
    <row r="31" spans="1:9">
      <c r="B31" s="9"/>
      <c r="C31" s="9"/>
      <c r="D31" s="9"/>
      <c r="E31" s="9"/>
    </row>
    <row r="33" spans="2:9" ht="47.25" customHeight="1">
      <c r="B33" s="139"/>
      <c r="D33" s="712" t="s">
        <v>522</v>
      </c>
      <c r="E33" s="851" t="s">
        <v>225</v>
      </c>
      <c r="F33" s="852"/>
      <c r="G33" s="857" t="s">
        <v>317</v>
      </c>
      <c r="H33" s="857" t="s">
        <v>7</v>
      </c>
      <c r="I33" s="857" t="s">
        <v>8</v>
      </c>
    </row>
    <row r="34" spans="2:9" ht="15.75" customHeight="1">
      <c r="D34" s="712"/>
      <c r="E34" s="853"/>
      <c r="F34" s="854"/>
      <c r="G34" s="858"/>
      <c r="H34" s="858"/>
      <c r="I34" s="858"/>
    </row>
    <row r="35" spans="2:9">
      <c r="D35" s="765" t="s">
        <v>913</v>
      </c>
      <c r="E35" s="767" t="s">
        <v>728</v>
      </c>
      <c r="F35" s="768"/>
      <c r="G35" s="769" t="s">
        <v>721</v>
      </c>
      <c r="H35" s="769" t="s">
        <v>569</v>
      </c>
      <c r="I35" s="769" t="s">
        <v>570</v>
      </c>
    </row>
    <row r="36" spans="2:9" ht="33.950000000000003" customHeight="1">
      <c r="D36" s="766"/>
      <c r="E36" s="768"/>
      <c r="F36" s="768"/>
      <c r="G36" s="770"/>
      <c r="H36" s="771"/>
      <c r="I36" s="771"/>
    </row>
    <row r="37" spans="2:9" ht="19.5" customHeight="1">
      <c r="E37" s="855">
        <f>SUM(E30)</f>
        <v>90</v>
      </c>
      <c r="F37" s="856"/>
      <c r="G37" s="256">
        <v>80</v>
      </c>
      <c r="H37" s="256">
        <f>H30</f>
        <v>0</v>
      </c>
      <c r="I37" s="256">
        <f>I30</f>
        <v>0</v>
      </c>
    </row>
    <row r="38" spans="2:9" ht="46.5" customHeight="1">
      <c r="B38" s="308" t="s">
        <v>318</v>
      </c>
      <c r="C38" s="308"/>
    </row>
    <row r="39" spans="2:9" ht="49.5" customHeight="1">
      <c r="B39" s="303" t="s">
        <v>907</v>
      </c>
      <c r="C39" s="305"/>
    </row>
  </sheetData>
  <sheetProtection selectLockedCells="1"/>
  <mergeCells count="104">
    <mergeCell ref="E1:F1"/>
    <mergeCell ref="B1:D1"/>
    <mergeCell ref="E30:F30"/>
    <mergeCell ref="A30:C30"/>
    <mergeCell ref="B16:D16"/>
    <mergeCell ref="B10:D10"/>
    <mergeCell ref="B14:D14"/>
    <mergeCell ref="B6:D6"/>
    <mergeCell ref="B12:D12"/>
    <mergeCell ref="B18:D18"/>
    <mergeCell ref="B20:D20"/>
    <mergeCell ref="B22:D22"/>
    <mergeCell ref="B24:D24"/>
    <mergeCell ref="B26:D26"/>
    <mergeCell ref="B28:D28"/>
    <mergeCell ref="B2:D2"/>
    <mergeCell ref="B3:D3"/>
    <mergeCell ref="A28:A29"/>
    <mergeCell ref="B29:D29"/>
    <mergeCell ref="E28:E29"/>
    <mergeCell ref="F28:F29"/>
    <mergeCell ref="F24:F25"/>
    <mergeCell ref="H6:H7"/>
    <mergeCell ref="I6:I7"/>
    <mergeCell ref="A8:A9"/>
    <mergeCell ref="H8:H9"/>
    <mergeCell ref="I8:I9"/>
    <mergeCell ref="E2:F2"/>
    <mergeCell ref="B4:D4"/>
    <mergeCell ref="A6:A7"/>
    <mergeCell ref="B7:D7"/>
    <mergeCell ref="E6:E7"/>
    <mergeCell ref="F6:F7"/>
    <mergeCell ref="G6:G7"/>
    <mergeCell ref="I10:I11"/>
    <mergeCell ref="G10:G11"/>
    <mergeCell ref="A12:A13"/>
    <mergeCell ref="B13:D13"/>
    <mergeCell ref="E12:E13"/>
    <mergeCell ref="F12:F13"/>
    <mergeCell ref="H12:H13"/>
    <mergeCell ref="I12:I13"/>
    <mergeCell ref="A10:A11"/>
    <mergeCell ref="B11:D11"/>
    <mergeCell ref="E10:E11"/>
    <mergeCell ref="F10:F11"/>
    <mergeCell ref="H10:H11"/>
    <mergeCell ref="I14:I15"/>
    <mergeCell ref="A16:A17"/>
    <mergeCell ref="B17:D17"/>
    <mergeCell ref="E16:E17"/>
    <mergeCell ref="F16:F17"/>
    <mergeCell ref="H16:H17"/>
    <mergeCell ref="I16:I17"/>
    <mergeCell ref="A14:A15"/>
    <mergeCell ref="B15:D15"/>
    <mergeCell ref="E14:E15"/>
    <mergeCell ref="F14:F15"/>
    <mergeCell ref="H14:H15"/>
    <mergeCell ref="I18:I19"/>
    <mergeCell ref="A20:A21"/>
    <mergeCell ref="B21:D21"/>
    <mergeCell ref="E20:E21"/>
    <mergeCell ref="F20:F21"/>
    <mergeCell ref="H20:H21"/>
    <mergeCell ref="I20:I21"/>
    <mergeCell ref="A18:A19"/>
    <mergeCell ref="B19:D19"/>
    <mergeCell ref="E18:E19"/>
    <mergeCell ref="F18:F19"/>
    <mergeCell ref="H18:H19"/>
    <mergeCell ref="G12:G29"/>
    <mergeCell ref="H28:H29"/>
    <mergeCell ref="I28:I29"/>
    <mergeCell ref="A26:A27"/>
    <mergeCell ref="B27:D27"/>
    <mergeCell ref="E26:E27"/>
    <mergeCell ref="F26:F27"/>
    <mergeCell ref="H26:H27"/>
    <mergeCell ref="I22:I23"/>
    <mergeCell ref="A24:A25"/>
    <mergeCell ref="B25:D25"/>
    <mergeCell ref="E24:E25"/>
    <mergeCell ref="H24:H25"/>
    <mergeCell ref="I24:I25"/>
    <mergeCell ref="A22:A23"/>
    <mergeCell ref="B23:D23"/>
    <mergeCell ref="E22:E23"/>
    <mergeCell ref="F22:F23"/>
    <mergeCell ref="H22:H23"/>
    <mergeCell ref="B39:C39"/>
    <mergeCell ref="E33:F34"/>
    <mergeCell ref="H35:H36"/>
    <mergeCell ref="I35:I36"/>
    <mergeCell ref="E37:F37"/>
    <mergeCell ref="I33:I34"/>
    <mergeCell ref="H33:H34"/>
    <mergeCell ref="G33:G34"/>
    <mergeCell ref="I26:I27"/>
    <mergeCell ref="D33:D34"/>
    <mergeCell ref="B38:C38"/>
    <mergeCell ref="D35:D36"/>
    <mergeCell ref="E35:F36"/>
    <mergeCell ref="G35:G36"/>
  </mergeCells>
  <phoneticPr fontId="10" type="noConversion"/>
  <printOptions horizontalCentered="1"/>
  <pageMargins left="0.23622047244094491" right="0.27559055118110237" top="0.19685039370078741" bottom="0.19685039370078741" header="0.31496062992125984" footer="0.31496062992125984"/>
  <pageSetup paperSize="9" scale="76" fitToHeight="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6</xdr:col>
                    <xdr:colOff>238125</xdr:colOff>
                    <xdr:row>9</xdr:row>
                    <xdr:rowOff>38100</xdr:rowOff>
                  </from>
                  <to>
                    <xdr:col>6</xdr:col>
                    <xdr:colOff>800100</xdr:colOff>
                    <xdr:row>10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59"/>
  <sheetViews>
    <sheetView showGridLines="0" zoomScaleNormal="100" workbookViewId="0">
      <pane ySplit="1" topLeftCell="A2" activePane="bottomLeft" state="frozen"/>
      <selection pane="bottomLeft"/>
    </sheetView>
  </sheetViews>
  <sheetFormatPr defaultColWidth="7.7109375" defaultRowHeight="12.75"/>
  <cols>
    <col min="1" max="1" width="6.140625" style="11" customWidth="1"/>
    <col min="2" max="2" width="27" style="10" customWidth="1"/>
    <col min="3" max="3" width="24.42578125" style="10" customWidth="1"/>
    <col min="4" max="4" width="40.85546875" style="10" customWidth="1"/>
    <col min="5" max="5" width="7.85546875" style="10" customWidth="1"/>
    <col min="6" max="6" width="7.7109375" style="10" customWidth="1"/>
    <col min="7" max="7" width="12.140625" style="2" customWidth="1"/>
    <col min="8" max="8" width="14.140625" style="2" customWidth="1"/>
    <col min="9" max="9" width="22.42578125" style="2" customWidth="1"/>
    <col min="10" max="16384" width="7.7109375" style="2"/>
  </cols>
  <sheetData>
    <row r="1" spans="1:11" ht="243.95" customHeight="1">
      <c r="A1" s="18"/>
      <c r="B1" s="893" t="s">
        <v>844</v>
      </c>
      <c r="C1" s="894"/>
      <c r="D1" s="895"/>
      <c r="E1" s="652" t="s">
        <v>20</v>
      </c>
      <c r="F1" s="653"/>
      <c r="G1" s="654"/>
      <c r="H1" s="15" t="s">
        <v>7</v>
      </c>
      <c r="I1" s="15" t="s">
        <v>8</v>
      </c>
    </row>
    <row r="2" spans="1:11" ht="243.95" customHeight="1">
      <c r="A2" s="119"/>
      <c r="B2" s="893" t="s">
        <v>909</v>
      </c>
      <c r="C2" s="894"/>
      <c r="D2" s="895"/>
      <c r="E2" s="862" t="s">
        <v>827</v>
      </c>
      <c r="F2" s="842"/>
      <c r="G2" s="842"/>
      <c r="H2" s="165" t="s">
        <v>828</v>
      </c>
      <c r="I2" s="165" t="s">
        <v>829</v>
      </c>
    </row>
    <row r="3" spans="1:11" ht="78.95" customHeight="1">
      <c r="A3" s="119"/>
      <c r="B3" s="309" t="s">
        <v>923</v>
      </c>
      <c r="C3" s="308"/>
      <c r="D3" s="308"/>
      <c r="E3" s="124"/>
      <c r="F3" s="118"/>
      <c r="G3" s="118"/>
      <c r="H3" s="118"/>
      <c r="I3" s="118"/>
      <c r="J3" s="118"/>
      <c r="K3" s="118"/>
    </row>
    <row r="4" spans="1:11" ht="72.75" customHeight="1">
      <c r="B4" s="612" t="s">
        <v>957</v>
      </c>
      <c r="C4" s="613"/>
      <c r="D4" s="614"/>
      <c r="E4" s="118"/>
      <c r="F4" s="118"/>
      <c r="G4" s="118"/>
      <c r="H4" s="118"/>
      <c r="I4" s="118"/>
      <c r="J4" s="118"/>
      <c r="K4" s="118"/>
    </row>
    <row r="5" spans="1:11" ht="20.25">
      <c r="B5" s="122"/>
      <c r="C5" s="123"/>
      <c r="D5" s="123"/>
      <c r="E5" s="118"/>
      <c r="F5" s="118"/>
      <c r="G5" s="118"/>
      <c r="H5" s="118"/>
      <c r="I5" s="118"/>
      <c r="J5" s="118"/>
      <c r="K5" s="118"/>
    </row>
    <row r="6" spans="1:11" ht="30" customHeight="1">
      <c r="A6" s="671" t="s">
        <v>523</v>
      </c>
      <c r="B6" s="791" t="s">
        <v>524</v>
      </c>
      <c r="C6" s="791"/>
      <c r="D6" s="661"/>
      <c r="E6" s="892"/>
      <c r="F6" s="892"/>
      <c r="G6" s="892"/>
      <c r="H6" s="892"/>
      <c r="I6" s="892"/>
    </row>
    <row r="7" spans="1:11" ht="30" customHeight="1">
      <c r="A7" s="672"/>
      <c r="B7" s="673" t="s">
        <v>845</v>
      </c>
      <c r="C7" s="647"/>
      <c r="D7" s="647"/>
      <c r="E7" s="892"/>
      <c r="F7" s="892"/>
      <c r="G7" s="892"/>
      <c r="H7" s="892"/>
      <c r="I7" s="892"/>
    </row>
    <row r="8" spans="1:11" ht="30" customHeight="1">
      <c r="A8" s="880"/>
      <c r="B8" s="885" t="s">
        <v>525</v>
      </c>
      <c r="C8" s="886"/>
      <c r="D8" s="886"/>
      <c r="E8" s="913" t="s">
        <v>25</v>
      </c>
      <c r="F8" s="914"/>
      <c r="G8" s="64" t="s">
        <v>26</v>
      </c>
      <c r="H8" s="880"/>
      <c r="I8" s="869"/>
    </row>
    <row r="9" spans="1:11" ht="30" customHeight="1">
      <c r="A9" s="881"/>
      <c r="B9" s="456" t="s">
        <v>846</v>
      </c>
      <c r="C9" s="886"/>
      <c r="D9" s="889"/>
      <c r="E9" s="252"/>
      <c r="F9" s="257" t="s">
        <v>831</v>
      </c>
      <c r="G9" s="258" t="s">
        <v>847</v>
      </c>
      <c r="H9" s="881"/>
      <c r="I9" s="870"/>
    </row>
    <row r="10" spans="1:11" ht="33.950000000000003" customHeight="1">
      <c r="A10" s="520" t="s">
        <v>526</v>
      </c>
      <c r="B10" s="491" t="s">
        <v>527</v>
      </c>
      <c r="C10" s="825"/>
      <c r="D10" s="825"/>
      <c r="E10" s="531">
        <v>20</v>
      </c>
      <c r="F10" s="533"/>
      <c r="G10" s="369">
        <v>0</v>
      </c>
      <c r="H10" s="675"/>
      <c r="I10" s="675"/>
    </row>
    <row r="11" spans="1:11" ht="33.950000000000003" customHeight="1">
      <c r="A11" s="521"/>
      <c r="B11" s="501" t="s">
        <v>848</v>
      </c>
      <c r="C11" s="492"/>
      <c r="D11" s="493"/>
      <c r="E11" s="534"/>
      <c r="F11" s="536"/>
      <c r="G11" s="370"/>
      <c r="H11" s="676"/>
      <c r="I11" s="676"/>
    </row>
    <row r="12" spans="1:11" ht="30" customHeight="1">
      <c r="A12" s="520" t="s">
        <v>528</v>
      </c>
      <c r="B12" s="525" t="s">
        <v>529</v>
      </c>
      <c r="C12" s="523"/>
      <c r="D12" s="524"/>
      <c r="E12" s="531">
        <v>20</v>
      </c>
      <c r="F12" s="533"/>
      <c r="G12" s="369">
        <v>0</v>
      </c>
      <c r="H12" s="675"/>
      <c r="I12" s="675"/>
    </row>
    <row r="13" spans="1:11" ht="30" customHeight="1">
      <c r="A13" s="521"/>
      <c r="B13" s="522" t="s">
        <v>849</v>
      </c>
      <c r="C13" s="523"/>
      <c r="D13" s="524"/>
      <c r="E13" s="534"/>
      <c r="F13" s="536"/>
      <c r="G13" s="370"/>
      <c r="H13" s="676"/>
      <c r="I13" s="676"/>
    </row>
    <row r="14" spans="1:11" ht="30" customHeight="1">
      <c r="A14" s="520" t="s">
        <v>530</v>
      </c>
      <c r="B14" s="357" t="s">
        <v>531</v>
      </c>
      <c r="C14" s="358"/>
      <c r="D14" s="358"/>
      <c r="E14" s="448">
        <v>20</v>
      </c>
      <c r="F14" s="450"/>
      <c r="G14" s="369">
        <v>0</v>
      </c>
      <c r="H14" s="890"/>
      <c r="I14" s="890"/>
    </row>
    <row r="15" spans="1:11" ht="30" customHeight="1">
      <c r="A15" s="521"/>
      <c r="B15" s="357" t="s">
        <v>850</v>
      </c>
      <c r="C15" s="358"/>
      <c r="D15" s="359"/>
      <c r="E15" s="451"/>
      <c r="F15" s="453"/>
      <c r="G15" s="370"/>
      <c r="H15" s="891"/>
      <c r="I15" s="891"/>
    </row>
    <row r="16" spans="1:11" ht="47.45" customHeight="1">
      <c r="A16" s="520" t="s">
        <v>532</v>
      </c>
      <c r="B16" s="358" t="s">
        <v>533</v>
      </c>
      <c r="C16" s="358"/>
      <c r="D16" s="359"/>
      <c r="E16" s="531">
        <v>20</v>
      </c>
      <c r="F16" s="533"/>
      <c r="G16" s="369">
        <v>0</v>
      </c>
      <c r="H16" s="675"/>
      <c r="I16" s="675"/>
    </row>
    <row r="17" spans="1:9" ht="47.45" customHeight="1">
      <c r="A17" s="521"/>
      <c r="B17" s="357" t="s">
        <v>851</v>
      </c>
      <c r="C17" s="358"/>
      <c r="D17" s="359"/>
      <c r="E17" s="534"/>
      <c r="F17" s="536"/>
      <c r="G17" s="370"/>
      <c r="H17" s="676"/>
      <c r="I17" s="676"/>
    </row>
    <row r="18" spans="1:9" ht="30" customHeight="1">
      <c r="A18" s="776"/>
      <c r="B18" s="776"/>
      <c r="C18" s="777"/>
      <c r="D18" s="30" t="s">
        <v>852</v>
      </c>
      <c r="E18" s="732">
        <f>SUM(E10,E12,E14,E16)</f>
        <v>80</v>
      </c>
      <c r="F18" s="896"/>
      <c r="G18" s="733"/>
      <c r="H18" s="4">
        <f>SUM(H10:H16)</f>
        <v>0</v>
      </c>
      <c r="I18" s="4">
        <f>SUM(I10:I16)</f>
        <v>0</v>
      </c>
    </row>
    <row r="19" spans="1:9" ht="30" customHeight="1">
      <c r="A19" s="887"/>
      <c r="B19" s="885" t="s">
        <v>534</v>
      </c>
      <c r="C19" s="886"/>
      <c r="D19" s="886"/>
      <c r="E19" s="911" t="s">
        <v>25</v>
      </c>
      <c r="F19" s="912"/>
      <c r="G19" s="63" t="s">
        <v>26</v>
      </c>
      <c r="H19" s="883"/>
      <c r="I19" s="865"/>
    </row>
    <row r="20" spans="1:9" ht="30" customHeight="1">
      <c r="A20" s="888"/>
      <c r="B20" s="456" t="s">
        <v>853</v>
      </c>
      <c r="C20" s="886"/>
      <c r="D20" s="889"/>
      <c r="E20" s="250"/>
      <c r="F20" s="259" t="s">
        <v>831</v>
      </c>
      <c r="G20" s="260" t="s">
        <v>847</v>
      </c>
      <c r="H20" s="884"/>
      <c r="I20" s="865"/>
    </row>
    <row r="21" spans="1:9" ht="30" customHeight="1">
      <c r="A21" s="520" t="s">
        <v>535</v>
      </c>
      <c r="B21" s="491" t="s">
        <v>536</v>
      </c>
      <c r="C21" s="825"/>
      <c r="D21" s="897"/>
      <c r="E21" s="531">
        <v>20</v>
      </c>
      <c r="F21" s="533"/>
      <c r="G21" s="369">
        <v>0</v>
      </c>
      <c r="H21" s="703"/>
      <c r="I21" s="703"/>
    </row>
    <row r="22" spans="1:9" ht="30" customHeight="1">
      <c r="A22" s="521"/>
      <c r="B22" s="491" t="s">
        <v>854</v>
      </c>
      <c r="C22" s="492"/>
      <c r="D22" s="493"/>
      <c r="E22" s="534"/>
      <c r="F22" s="536"/>
      <c r="G22" s="370"/>
      <c r="H22" s="704"/>
      <c r="I22" s="704"/>
    </row>
    <row r="23" spans="1:9" ht="30" customHeight="1">
      <c r="A23" s="520" t="s">
        <v>537</v>
      </c>
      <c r="B23" s="491" t="s">
        <v>538</v>
      </c>
      <c r="C23" s="825"/>
      <c r="D23" s="897"/>
      <c r="E23" s="531">
        <v>10</v>
      </c>
      <c r="F23" s="533"/>
      <c r="G23" s="369">
        <v>0</v>
      </c>
      <c r="H23" s="703"/>
      <c r="I23" s="703"/>
    </row>
    <row r="24" spans="1:9" ht="30" customHeight="1">
      <c r="A24" s="521"/>
      <c r="B24" s="491" t="s">
        <v>855</v>
      </c>
      <c r="C24" s="492"/>
      <c r="D24" s="493"/>
      <c r="E24" s="534"/>
      <c r="F24" s="536"/>
      <c r="G24" s="370"/>
      <c r="H24" s="704"/>
      <c r="I24" s="704"/>
    </row>
    <row r="25" spans="1:9" ht="30" customHeight="1">
      <c r="A25" s="520" t="s">
        <v>539</v>
      </c>
      <c r="B25" s="492" t="s">
        <v>540</v>
      </c>
      <c r="C25" s="825"/>
      <c r="D25" s="897"/>
      <c r="E25" s="371">
        <v>10</v>
      </c>
      <c r="F25" s="371"/>
      <c r="G25" s="369">
        <v>0</v>
      </c>
      <c r="H25" s="703"/>
      <c r="I25" s="703"/>
    </row>
    <row r="26" spans="1:9" ht="30" customHeight="1">
      <c r="A26" s="521"/>
      <c r="B26" s="491" t="s">
        <v>856</v>
      </c>
      <c r="C26" s="492"/>
      <c r="D26" s="493"/>
      <c r="E26" s="371"/>
      <c r="F26" s="371"/>
      <c r="G26" s="370"/>
      <c r="H26" s="704"/>
      <c r="I26" s="704"/>
    </row>
    <row r="27" spans="1:9" ht="30" customHeight="1">
      <c r="A27" s="776"/>
      <c r="B27" s="776"/>
      <c r="C27" s="777"/>
      <c r="D27" s="30" t="s">
        <v>857</v>
      </c>
      <c r="E27" s="732">
        <f>SUM(E21,E23,E25)</f>
        <v>40</v>
      </c>
      <c r="F27" s="896"/>
      <c r="G27" s="733"/>
      <c r="H27" s="4">
        <f>SUM(H21:H25)</f>
        <v>0</v>
      </c>
      <c r="I27" s="4">
        <f>SUM(I21:I25)</f>
        <v>0</v>
      </c>
    </row>
    <row r="28" spans="1:9" ht="42.95" customHeight="1">
      <c r="A28" s="887"/>
      <c r="B28" s="69" t="s">
        <v>541</v>
      </c>
      <c r="C28" s="70"/>
      <c r="D28" s="70"/>
      <c r="E28" s="911" t="s">
        <v>25</v>
      </c>
      <c r="F28" s="912"/>
      <c r="G28" s="63" t="s">
        <v>26</v>
      </c>
      <c r="H28" s="865"/>
      <c r="I28" s="866"/>
    </row>
    <row r="29" spans="1:9" ht="42.95" customHeight="1">
      <c r="A29" s="888"/>
      <c r="B29" s="456" t="s">
        <v>858</v>
      </c>
      <c r="C29" s="886"/>
      <c r="D29" s="889"/>
      <c r="E29" s="250"/>
      <c r="F29" s="259" t="s">
        <v>831</v>
      </c>
      <c r="G29" s="260" t="s">
        <v>859</v>
      </c>
      <c r="H29" s="865"/>
      <c r="I29" s="867"/>
    </row>
    <row r="30" spans="1:9" ht="30" customHeight="1">
      <c r="A30" s="520" t="s">
        <v>542</v>
      </c>
      <c r="B30" s="491" t="s">
        <v>543</v>
      </c>
      <c r="C30" s="825"/>
      <c r="D30" s="897"/>
      <c r="E30" s="873">
        <v>0</v>
      </c>
      <c r="F30" s="874"/>
      <c r="G30" s="877">
        <v>30</v>
      </c>
      <c r="H30" s="703"/>
      <c r="I30" s="703"/>
    </row>
    <row r="31" spans="1:9" ht="30" customHeight="1">
      <c r="A31" s="521"/>
      <c r="B31" s="491" t="s">
        <v>910</v>
      </c>
      <c r="C31" s="492"/>
      <c r="D31" s="493"/>
      <c r="E31" s="875"/>
      <c r="F31" s="876"/>
      <c r="G31" s="878"/>
      <c r="H31" s="704"/>
      <c r="I31" s="704"/>
    </row>
    <row r="32" spans="1:9" ht="24.95" customHeight="1">
      <c r="A32" s="520" t="s">
        <v>544</v>
      </c>
      <c r="B32" s="904" t="s">
        <v>545</v>
      </c>
      <c r="C32" s="905"/>
      <c r="D32" s="906"/>
      <c r="E32" s="51" t="s">
        <v>861</v>
      </c>
      <c r="F32" s="51" t="s">
        <v>862</v>
      </c>
      <c r="G32" s="683"/>
      <c r="H32" s="675"/>
      <c r="I32" s="675"/>
    </row>
    <row r="33" spans="1:9" ht="30" customHeight="1">
      <c r="A33" s="584"/>
      <c r="B33" s="907"/>
      <c r="C33" s="579"/>
      <c r="D33" s="580"/>
      <c r="E33" s="369">
        <v>20</v>
      </c>
      <c r="F33" s="369">
        <v>0</v>
      </c>
      <c r="G33" s="731"/>
      <c r="H33" s="872"/>
      <c r="I33" s="872"/>
    </row>
    <row r="34" spans="1:9" ht="30" customHeight="1">
      <c r="A34" s="521"/>
      <c r="B34" s="491" t="s">
        <v>860</v>
      </c>
      <c r="C34" s="492"/>
      <c r="D34" s="493"/>
      <c r="E34" s="370"/>
      <c r="F34" s="370"/>
      <c r="G34" s="731"/>
      <c r="H34" s="676"/>
      <c r="I34" s="676"/>
    </row>
    <row r="35" spans="1:9" ht="39.950000000000003" customHeight="1">
      <c r="A35" s="520" t="s">
        <v>546</v>
      </c>
      <c r="B35" s="492" t="s">
        <v>547</v>
      </c>
      <c r="C35" s="825"/>
      <c r="D35" s="897"/>
      <c r="E35" s="691">
        <v>10</v>
      </c>
      <c r="F35" s="369">
        <v>0</v>
      </c>
      <c r="G35" s="731"/>
      <c r="H35" s="703"/>
      <c r="I35" s="703"/>
    </row>
    <row r="36" spans="1:9" ht="39.950000000000003" customHeight="1">
      <c r="A36" s="521"/>
      <c r="B36" s="548" t="s">
        <v>1015</v>
      </c>
      <c r="C36" s="546"/>
      <c r="D36" s="547"/>
      <c r="E36" s="692"/>
      <c r="F36" s="370"/>
      <c r="G36" s="684"/>
      <c r="H36" s="704"/>
      <c r="I36" s="704"/>
    </row>
    <row r="37" spans="1:9" ht="39.950000000000003" customHeight="1">
      <c r="A37" s="776"/>
      <c r="B37" s="776"/>
      <c r="C37" s="777"/>
      <c r="D37" s="30" t="s">
        <v>852</v>
      </c>
      <c r="E37" s="732">
        <f>SUM(E33,E35)</f>
        <v>30</v>
      </c>
      <c r="F37" s="896"/>
      <c r="G37" s="733"/>
      <c r="H37" s="4">
        <f>SUM(H30:H35)</f>
        <v>0</v>
      </c>
      <c r="I37" s="4">
        <f>SUM(I30:I35)</f>
        <v>0</v>
      </c>
    </row>
    <row r="38" spans="1:9" ht="30" customHeight="1">
      <c r="A38" s="671" t="s">
        <v>548</v>
      </c>
      <c r="B38" s="791" t="s">
        <v>549</v>
      </c>
      <c r="C38" s="791"/>
      <c r="D38" s="791"/>
      <c r="E38" s="44"/>
      <c r="F38" s="44"/>
      <c r="G38" s="44"/>
      <c r="H38" s="44"/>
      <c r="I38" s="44"/>
    </row>
    <row r="39" spans="1:9" ht="30" customHeight="1">
      <c r="A39" s="672"/>
      <c r="B39" s="673" t="s">
        <v>863</v>
      </c>
      <c r="C39" s="647"/>
      <c r="D39" s="647"/>
      <c r="E39" s="44"/>
      <c r="F39" s="44"/>
      <c r="G39" s="44"/>
      <c r="H39" s="44"/>
      <c r="I39" s="44"/>
    </row>
    <row r="40" spans="1:9" ht="30" customHeight="1">
      <c r="A40" s="880"/>
      <c r="B40" s="50"/>
      <c r="C40" s="50"/>
      <c r="D40" s="50"/>
      <c r="E40" s="902" t="s">
        <v>25</v>
      </c>
      <c r="F40" s="903"/>
      <c r="G40" s="65" t="s">
        <v>26</v>
      </c>
      <c r="H40" s="868"/>
      <c r="I40" s="869"/>
    </row>
    <row r="41" spans="1:9" ht="30" customHeight="1">
      <c r="A41" s="881"/>
      <c r="B41" s="50"/>
      <c r="C41" s="50"/>
      <c r="D41" s="50"/>
      <c r="E41" s="251"/>
      <c r="F41" s="261" t="s">
        <v>831</v>
      </c>
      <c r="G41" s="262" t="s">
        <v>847</v>
      </c>
      <c r="H41" s="868"/>
      <c r="I41" s="870"/>
    </row>
    <row r="42" spans="1:9" ht="30" customHeight="1">
      <c r="A42" s="520" t="s">
        <v>550</v>
      </c>
      <c r="B42" s="491" t="s">
        <v>551</v>
      </c>
      <c r="C42" s="492"/>
      <c r="D42" s="493"/>
      <c r="E42" s="531">
        <v>20</v>
      </c>
      <c r="F42" s="533"/>
      <c r="G42" s="369">
        <v>0</v>
      </c>
      <c r="H42" s="675"/>
      <c r="I42" s="675"/>
    </row>
    <row r="43" spans="1:9" ht="30" customHeight="1">
      <c r="A43" s="521"/>
      <c r="B43" s="501" t="s">
        <v>864</v>
      </c>
      <c r="C43" s="492"/>
      <c r="D43" s="493"/>
      <c r="E43" s="534"/>
      <c r="F43" s="536"/>
      <c r="G43" s="370"/>
      <c r="H43" s="676"/>
      <c r="I43" s="676"/>
    </row>
    <row r="44" spans="1:9" ht="30" customHeight="1">
      <c r="A44" s="520" t="s">
        <v>552</v>
      </c>
      <c r="B44" s="491" t="s">
        <v>911</v>
      </c>
      <c r="C44" s="825"/>
      <c r="D44" s="897"/>
      <c r="E44" s="531">
        <v>0</v>
      </c>
      <c r="F44" s="533"/>
      <c r="G44" s="369">
        <v>20</v>
      </c>
      <c r="H44" s="675"/>
      <c r="I44" s="675"/>
    </row>
    <row r="45" spans="1:9" ht="30" customHeight="1">
      <c r="A45" s="521"/>
      <c r="B45" s="548" t="s">
        <v>1016</v>
      </c>
      <c r="C45" s="492"/>
      <c r="D45" s="493"/>
      <c r="E45" s="534"/>
      <c r="F45" s="536"/>
      <c r="G45" s="370"/>
      <c r="H45" s="676"/>
      <c r="I45" s="676"/>
    </row>
    <row r="46" spans="1:9" ht="24.95" customHeight="1">
      <c r="A46" s="520" t="s">
        <v>553</v>
      </c>
      <c r="B46" s="465" t="s">
        <v>554</v>
      </c>
      <c r="C46" s="466"/>
      <c r="D46" s="467"/>
      <c r="E46" s="51" t="s">
        <v>861</v>
      </c>
      <c r="F46" s="51" t="s">
        <v>862</v>
      </c>
      <c r="G46" s="683"/>
      <c r="H46" s="675"/>
      <c r="I46" s="675"/>
    </row>
    <row r="47" spans="1:9" ht="30" customHeight="1">
      <c r="A47" s="584"/>
      <c r="B47" s="908"/>
      <c r="C47" s="909"/>
      <c r="D47" s="910"/>
      <c r="E47" s="369">
        <v>10</v>
      </c>
      <c r="F47" s="369">
        <v>0</v>
      </c>
      <c r="G47" s="731"/>
      <c r="H47" s="872"/>
      <c r="I47" s="872"/>
    </row>
    <row r="48" spans="1:9" ht="16.5" customHeight="1">
      <c r="A48" s="584"/>
      <c r="B48" s="628"/>
      <c r="C48" s="629"/>
      <c r="D48" s="630"/>
      <c r="E48" s="879"/>
      <c r="F48" s="879"/>
      <c r="G48" s="731"/>
      <c r="H48" s="872"/>
      <c r="I48" s="872"/>
    </row>
    <row r="49" spans="1:9" ht="26.25" customHeight="1">
      <c r="A49" s="521"/>
      <c r="B49" s="357" t="s">
        <v>865</v>
      </c>
      <c r="C49" s="358"/>
      <c r="D49" s="359"/>
      <c r="E49" s="370"/>
      <c r="F49" s="370"/>
      <c r="G49" s="731"/>
      <c r="H49" s="676"/>
      <c r="I49" s="676"/>
    </row>
    <row r="50" spans="1:9" ht="30" customHeight="1">
      <c r="A50" s="882" t="s">
        <v>555</v>
      </c>
      <c r="B50" s="898" t="s">
        <v>556</v>
      </c>
      <c r="C50" s="898"/>
      <c r="D50" s="899"/>
      <c r="E50" s="371">
        <v>10</v>
      </c>
      <c r="F50" s="371">
        <v>0</v>
      </c>
      <c r="G50" s="731"/>
      <c r="H50" s="675"/>
      <c r="I50" s="675"/>
    </row>
    <row r="51" spans="1:9">
      <c r="A51" s="882"/>
      <c r="B51" s="900"/>
      <c r="C51" s="900"/>
      <c r="D51" s="901"/>
      <c r="E51" s="371"/>
      <c r="F51" s="371"/>
      <c r="G51" s="731"/>
      <c r="H51" s="872"/>
      <c r="I51" s="872"/>
    </row>
    <row r="52" spans="1:9" ht="45.75" customHeight="1">
      <c r="A52" s="882"/>
      <c r="B52" s="362" t="s">
        <v>1017</v>
      </c>
      <c r="C52" s="436"/>
      <c r="D52" s="437"/>
      <c r="E52" s="371"/>
      <c r="F52" s="371"/>
      <c r="G52" s="684"/>
      <c r="H52" s="676"/>
      <c r="I52" s="676"/>
    </row>
    <row r="53" spans="1:9" ht="23.45" customHeight="1">
      <c r="A53" s="776"/>
      <c r="B53" s="776"/>
      <c r="C53" s="777"/>
      <c r="D53" s="30" t="s">
        <v>852</v>
      </c>
      <c r="E53" s="732">
        <f>E42+G44</f>
        <v>40</v>
      </c>
      <c r="F53" s="896"/>
      <c r="G53" s="733"/>
      <c r="H53" s="4">
        <f>SUM(H42:H51)</f>
        <v>0</v>
      </c>
      <c r="I53" s="4">
        <f>SUM(I42:I51)</f>
        <v>0</v>
      </c>
    </row>
    <row r="54" spans="1:9">
      <c r="B54" s="9"/>
      <c r="C54" s="9"/>
      <c r="D54" s="9"/>
      <c r="E54" s="9"/>
      <c r="F54" s="9"/>
    </row>
    <row r="56" spans="1:9" ht="47.25" customHeight="1">
      <c r="D56" s="247" t="s">
        <v>557</v>
      </c>
      <c r="E56" s="277"/>
      <c r="F56" s="277"/>
      <c r="G56" s="14" t="s">
        <v>225</v>
      </c>
      <c r="H56" s="14" t="s">
        <v>7</v>
      </c>
      <c r="I56" s="14" t="s">
        <v>8</v>
      </c>
    </row>
    <row r="57" spans="1:9" ht="34.5" customHeight="1">
      <c r="D57" s="767" t="s">
        <v>912</v>
      </c>
      <c r="E57" s="767"/>
      <c r="F57" s="769"/>
      <c r="G57" s="769" t="s">
        <v>728</v>
      </c>
      <c r="H57" s="769" t="s">
        <v>569</v>
      </c>
      <c r="I57" s="769" t="s">
        <v>570</v>
      </c>
    </row>
    <row r="58" spans="1:9" ht="12.75" customHeight="1">
      <c r="D58" s="767"/>
      <c r="E58" s="767"/>
      <c r="F58" s="871"/>
      <c r="G58" s="770"/>
      <c r="H58" s="771"/>
      <c r="I58" s="771"/>
    </row>
    <row r="59" spans="1:9" ht="15">
      <c r="G59" s="263">
        <f>SUM(E53,E37,E27,E18)</f>
        <v>190</v>
      </c>
      <c r="H59" s="263">
        <f>SUM(H53,H37,H27,H18)</f>
        <v>0</v>
      </c>
      <c r="I59" s="263">
        <f>SUM(I53,I37,I27,I18)</f>
        <v>0</v>
      </c>
    </row>
  </sheetData>
  <sheetProtection selectLockedCells="1"/>
  <mergeCells count="151">
    <mergeCell ref="E1:G1"/>
    <mergeCell ref="E18:G18"/>
    <mergeCell ref="E27:G27"/>
    <mergeCell ref="E28:F28"/>
    <mergeCell ref="E8:F8"/>
    <mergeCell ref="B1:D1"/>
    <mergeCell ref="B38:D38"/>
    <mergeCell ref="B16:D16"/>
    <mergeCell ref="B3:D3"/>
    <mergeCell ref="B12:D12"/>
    <mergeCell ref="B22:D22"/>
    <mergeCell ref="E19:F19"/>
    <mergeCell ref="E21:F22"/>
    <mergeCell ref="G21:G22"/>
    <mergeCell ref="E10:F11"/>
    <mergeCell ref="G10:G11"/>
    <mergeCell ref="E16:F17"/>
    <mergeCell ref="G16:G17"/>
    <mergeCell ref="A18:C18"/>
    <mergeCell ref="B21:D21"/>
    <mergeCell ref="B10:D10"/>
    <mergeCell ref="B14:D14"/>
    <mergeCell ref="B8:D8"/>
    <mergeCell ref="A10:A11"/>
    <mergeCell ref="B30:D30"/>
    <mergeCell ref="B25:D25"/>
    <mergeCell ref="A27:C27"/>
    <mergeCell ref="A21:A22"/>
    <mergeCell ref="A32:A34"/>
    <mergeCell ref="E35:E36"/>
    <mergeCell ref="F35:F36"/>
    <mergeCell ref="G32:G36"/>
    <mergeCell ref="A23:A24"/>
    <mergeCell ref="B24:D24"/>
    <mergeCell ref="A28:A29"/>
    <mergeCell ref="B29:D29"/>
    <mergeCell ref="A30:A31"/>
    <mergeCell ref="B31:D31"/>
    <mergeCell ref="B23:D23"/>
    <mergeCell ref="A53:C53"/>
    <mergeCell ref="B42:D42"/>
    <mergeCell ref="E53:G53"/>
    <mergeCell ref="B35:D35"/>
    <mergeCell ref="E37:G37"/>
    <mergeCell ref="B50:D51"/>
    <mergeCell ref="A37:C37"/>
    <mergeCell ref="E40:F40"/>
    <mergeCell ref="B32:D33"/>
    <mergeCell ref="B46:D48"/>
    <mergeCell ref="B34:D34"/>
    <mergeCell ref="E33:E34"/>
    <mergeCell ref="F33:F34"/>
    <mergeCell ref="A44:A45"/>
    <mergeCell ref="B45:D45"/>
    <mergeCell ref="E44:F45"/>
    <mergeCell ref="G44:G45"/>
    <mergeCell ref="B44:D44"/>
    <mergeCell ref="H6:H7"/>
    <mergeCell ref="I6:I7"/>
    <mergeCell ref="A8:A9"/>
    <mergeCell ref="B9:D9"/>
    <mergeCell ref="H8:H9"/>
    <mergeCell ref="I8:I9"/>
    <mergeCell ref="B2:D2"/>
    <mergeCell ref="E2:G2"/>
    <mergeCell ref="B4:D4"/>
    <mergeCell ref="A6:A7"/>
    <mergeCell ref="B7:D7"/>
    <mergeCell ref="E6:F7"/>
    <mergeCell ref="G6:G7"/>
    <mergeCell ref="B6:D6"/>
    <mergeCell ref="H10:H11"/>
    <mergeCell ref="I10:I11"/>
    <mergeCell ref="A12:A13"/>
    <mergeCell ref="B13:D13"/>
    <mergeCell ref="E12:F13"/>
    <mergeCell ref="G12:G13"/>
    <mergeCell ref="H12:H13"/>
    <mergeCell ref="I12:I13"/>
    <mergeCell ref="E14:F15"/>
    <mergeCell ref="G14:G15"/>
    <mergeCell ref="H14:H15"/>
    <mergeCell ref="I14:I15"/>
    <mergeCell ref="B11:D11"/>
    <mergeCell ref="A14:A15"/>
    <mergeCell ref="B15:D15"/>
    <mergeCell ref="H16:H17"/>
    <mergeCell ref="I16:I17"/>
    <mergeCell ref="G23:G24"/>
    <mergeCell ref="H23:H24"/>
    <mergeCell ref="I23:I24"/>
    <mergeCell ref="A25:A26"/>
    <mergeCell ref="B26:D26"/>
    <mergeCell ref="E25:F26"/>
    <mergeCell ref="G25:G26"/>
    <mergeCell ref="H25:H26"/>
    <mergeCell ref="I25:I26"/>
    <mergeCell ref="H19:H20"/>
    <mergeCell ref="I19:I20"/>
    <mergeCell ref="E23:F24"/>
    <mergeCell ref="H21:H22"/>
    <mergeCell ref="I21:I22"/>
    <mergeCell ref="B19:D19"/>
    <mergeCell ref="A19:A20"/>
    <mergeCell ref="B20:D20"/>
    <mergeCell ref="A16:A17"/>
    <mergeCell ref="B17:D17"/>
    <mergeCell ref="H50:H52"/>
    <mergeCell ref="I50:I52"/>
    <mergeCell ref="A46:A49"/>
    <mergeCell ref="B49:D49"/>
    <mergeCell ref="E47:E49"/>
    <mergeCell ref="F47:F49"/>
    <mergeCell ref="H46:H49"/>
    <mergeCell ref="A35:A36"/>
    <mergeCell ref="B36:D36"/>
    <mergeCell ref="H35:H36"/>
    <mergeCell ref="I35:I36"/>
    <mergeCell ref="A38:A39"/>
    <mergeCell ref="B39:D39"/>
    <mergeCell ref="A40:A41"/>
    <mergeCell ref="A42:A43"/>
    <mergeCell ref="B43:D43"/>
    <mergeCell ref="A50:A52"/>
    <mergeCell ref="B52:D52"/>
    <mergeCell ref="E50:E52"/>
    <mergeCell ref="F50:F52"/>
    <mergeCell ref="H28:H29"/>
    <mergeCell ref="I28:I29"/>
    <mergeCell ref="H40:H41"/>
    <mergeCell ref="I40:I41"/>
    <mergeCell ref="D57:D58"/>
    <mergeCell ref="G57:G58"/>
    <mergeCell ref="H57:H58"/>
    <mergeCell ref="I57:I58"/>
    <mergeCell ref="F57:F58"/>
    <mergeCell ref="E57:E58"/>
    <mergeCell ref="I46:I49"/>
    <mergeCell ref="E42:F43"/>
    <mergeCell ref="G42:G43"/>
    <mergeCell ref="H42:H43"/>
    <mergeCell ref="I42:I43"/>
    <mergeCell ref="H32:H34"/>
    <mergeCell ref="I32:I34"/>
    <mergeCell ref="E30:F31"/>
    <mergeCell ref="G30:G31"/>
    <mergeCell ref="H30:H31"/>
    <mergeCell ref="I30:I31"/>
    <mergeCell ref="H44:H45"/>
    <mergeCell ref="I44:I45"/>
    <mergeCell ref="G46:G52"/>
  </mergeCells>
  <phoneticPr fontId="10" type="noConversion"/>
  <printOptions horizontalCentered="1"/>
  <pageMargins left="0.23622047244094491" right="0.27559055118110237" top="0.19685039370078741" bottom="0.19685039370078741" header="0.31496062992125984" footer="0.31496062992125984"/>
  <pageSetup paperSize="9" scale="63"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E0D0FD7FB3214E86945B3B206A4639" ma:contentTypeVersion="11" ma:contentTypeDescription="Create a new document." ma:contentTypeScope="" ma:versionID="e909a0277b5ed0e938a304330e6676e8">
  <xsd:schema xmlns:xsd="http://www.w3.org/2001/XMLSchema" xmlns:xs="http://www.w3.org/2001/XMLSchema" xmlns:p="http://schemas.microsoft.com/office/2006/metadata/properties" xmlns:ns2="6519f5c2-3506-4a59-984f-fc09ad2c99e4" targetNamespace="http://schemas.microsoft.com/office/2006/metadata/properties" ma:root="true" ma:fieldsID="83ecc93aa01e57412b870e208c66c624" ns2:_="">
    <xsd:import namespace="6519f5c2-3506-4a59-984f-fc09ad2c99e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19f5c2-3506-4a59-984f-fc09ad2c99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2F4250-ADE8-447C-B989-937A3CE0D9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19f5c2-3506-4a59-984f-fc09ad2c99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CFF378-CD41-4261-BA34-791B13B00209}">
  <ds:schemaRefs>
    <ds:schemaRef ds:uri="http://schemas.microsoft.com/sharepoint/v3/contenttype/forms"/>
  </ds:schemaRefs>
</ds:datastoreItem>
</file>

<file path=customXml/itemProps3.xml><?xml version="1.0" encoding="utf-8"?>
<ds:datastoreItem xmlns:ds="http://schemas.openxmlformats.org/officeDocument/2006/customXml" ds:itemID="{82B061D6-4680-49C4-A58C-CA3D4F74B872}">
  <ds:schemaRefs>
    <ds:schemaRef ds:uri="http://purl.org/dc/terms/"/>
    <ds:schemaRef ds:uri="http://purl.org/dc/elements/1.1/"/>
    <ds:schemaRef ds:uri="http://schemas.openxmlformats.org/package/2006/metadata/core-properties"/>
    <ds:schemaRef ds:uri="http://schemas.microsoft.com/office/2006/documentManagement/types"/>
    <ds:schemaRef ds:uri="http://purl.org/dc/dcmitype/"/>
    <ds:schemaRef ds:uri="http://www.w3.org/XML/1998/namespace"/>
    <ds:schemaRef ds:uri="http://schemas.microsoft.com/office/infopath/2007/PartnerControls"/>
    <ds:schemaRef ds:uri="6519f5c2-3506-4a59-984f-fc09ad2c99e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Geopark Identity</vt:lpstr>
      <vt:lpstr>Overview</vt:lpstr>
      <vt:lpstr>Criterion i</vt:lpstr>
      <vt:lpstr>Criterion ii</vt:lpstr>
      <vt:lpstr>Criterion iii</vt:lpstr>
      <vt:lpstr>Criterion iv</vt:lpstr>
      <vt:lpstr>Criterion v</vt:lpstr>
      <vt:lpstr>Criterion vi</vt:lpstr>
      <vt:lpstr>Criterion vii</vt:lpstr>
      <vt:lpstr>'Criterion i'!Print_Area</vt:lpstr>
      <vt:lpstr>'Criterion iv'!Print_Area</vt:lpstr>
      <vt:lpstr>'Criterion v'!Print_Area</vt:lpstr>
      <vt:lpstr>'Criterion vi'!Print_Area</vt:lpstr>
      <vt:lpstr>'Criterion vii'!Print_Area</vt:lpstr>
      <vt:lpstr>'Geopark Identity'!Print_Area</vt:lpstr>
      <vt:lpstr>Overview!Print_Area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Owner</cp:lastModifiedBy>
  <cp:revision/>
  <dcterms:created xsi:type="dcterms:W3CDTF">2011-03-31T14:43:57Z</dcterms:created>
  <dcterms:modified xsi:type="dcterms:W3CDTF">2022-03-28T09:25:43Z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0x010100DCE0D0FD7FB3214E86945B3B206A4639</vt:lpwstr>
  </property>
</Properties>
</file>